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930" yWindow="2955" windowWidth="28800" windowHeight="8925"/>
  </bookViews>
  <sheets>
    <sheet name="PianificazioneProgetto" sheetId="11" r:id="rId1"/>
    <sheet name="Informazioni" sheetId="12" r:id="rId2"/>
    <sheet name="Foglio1" sheetId="13" r:id="rId3"/>
  </sheets>
  <definedNames>
    <definedName name="avanzamento_attività" localSheetId="0">PianificazioneProgetto!$D1</definedName>
    <definedName name="fine_attività" localSheetId="0">PianificazioneProgetto!$F1</definedName>
    <definedName name="inizio_attività" localSheetId="0">PianificazioneProgetto!$E1</definedName>
    <definedName name="Inizio_progetto">PianificazioneProgetto!$E$3</definedName>
    <definedName name="oggi" localSheetId="0">TODAY()</definedName>
    <definedName name="_xlnm.Print_Titles" localSheetId="0">PianificazioneProgetto!$4:$6</definedName>
    <definedName name="Visualizza_settimana">PianificazioneProgetto!$E$4</definedName>
  </definedNames>
  <calcPr calcId="145621"/>
</workbook>
</file>

<file path=xl/calcChain.xml><?xml version="1.0" encoding="utf-8"?>
<calcChain xmlns="http://schemas.openxmlformats.org/spreadsheetml/2006/main">
  <c r="H24" i="11" l="1"/>
  <c r="H23" i="11" l="1"/>
  <c r="H22" i="11"/>
  <c r="H21" i="11"/>
  <c r="H20" i="11"/>
  <c r="H19" i="11"/>
  <c r="H18" i="11"/>
  <c r="H17" i="11"/>
  <c r="H16" i="11"/>
  <c r="H15" i="11" l="1"/>
  <c r="H14" i="11"/>
  <c r="H13" i="11"/>
  <c r="H12" i="11"/>
  <c r="H11" i="11"/>
  <c r="H10" i="11"/>
  <c r="H9" i="11"/>
  <c r="H7" i="11" l="1"/>
  <c r="I5" i="11" l="1"/>
  <c r="I6" i="11" s="1"/>
  <c r="H8" i="11"/>
  <c r="J5" i="11" l="1"/>
  <c r="J6" i="11" s="1"/>
  <c r="K5" i="11" l="1"/>
  <c r="K6" i="11" s="1"/>
  <c r="L5" i="11" l="1"/>
  <c r="L6" i="11" s="1"/>
  <c r="M5" i="11" l="1"/>
  <c r="M6" i="11" s="1"/>
  <c r="N5" i="11" l="1"/>
  <c r="N6" i="11" s="1"/>
  <c r="O5" i="11" l="1"/>
  <c r="O6" i="11" s="1"/>
  <c r="P5" i="11" l="1"/>
  <c r="P6" i="11" s="1"/>
  <c r="I4" i="11"/>
  <c r="P4" i="11" l="1"/>
  <c r="Q5" i="11"/>
  <c r="Q6" i="11" s="1"/>
  <c r="R5" i="11" l="1"/>
  <c r="R6" i="11" s="1"/>
  <c r="S5" i="11" l="1"/>
  <c r="S6" i="11" s="1"/>
  <c r="T5" i="11" l="1"/>
  <c r="T6" i="11" s="1"/>
  <c r="U5" i="11" l="1"/>
  <c r="U6" i="11" s="1"/>
  <c r="V5" i="11" l="1"/>
  <c r="V6" i="11" s="1"/>
  <c r="W5" i="11" l="1"/>
  <c r="W6" i="11" s="1"/>
  <c r="X5" i="11" l="1"/>
  <c r="W4" i="11"/>
  <c r="Y5" i="11" l="1"/>
  <c r="Y6" i="11" s="1"/>
  <c r="X6" i="11"/>
  <c r="Z5" i="11" l="1"/>
  <c r="Z6" i="11" s="1"/>
  <c r="AA5" i="11" l="1"/>
  <c r="AA6" i="11" s="1"/>
  <c r="AB5" i="11" l="1"/>
  <c r="AB6" i="11" s="1"/>
  <c r="AC5" i="11" l="1"/>
  <c r="AC6" i="11" s="1"/>
  <c r="AD5" i="11" l="1"/>
  <c r="AD6" i="11" s="1"/>
  <c r="AE5" i="11" l="1"/>
  <c r="AF5" i="11" s="1"/>
  <c r="AF6" i="11" l="1"/>
  <c r="AG5" i="11"/>
  <c r="AG6" i="11" s="1"/>
  <c r="AE6" i="11"/>
  <c r="AH5" i="11" l="1"/>
  <c r="AH6" i="11" s="1"/>
  <c r="AI5" i="11" l="1"/>
  <c r="AI6" i="11" s="1"/>
  <c r="AD4" i="11"/>
  <c r="AJ5" i="11" l="1"/>
  <c r="AJ6" i="11" s="1"/>
  <c r="AK5" i="11" l="1"/>
  <c r="AK6" i="11" s="1"/>
  <c r="AL5" i="11" l="1"/>
  <c r="AL6" i="11" s="1"/>
  <c r="AM5" i="11" l="1"/>
  <c r="AM6" i="11" s="1"/>
  <c r="AN5" i="11" l="1"/>
  <c r="AN6" i="11" s="1"/>
  <c r="AO5" i="11" l="1"/>
  <c r="AO6" i="11" s="1"/>
  <c r="AP5" i="11" l="1"/>
  <c r="AP6" i="11" s="1"/>
  <c r="AQ5" i="11" l="1"/>
  <c r="AQ6" i="11" s="1"/>
  <c r="AK4" i="11"/>
  <c r="AR5" i="11" l="1"/>
  <c r="AS5" i="11" s="1"/>
  <c r="AS6" i="11" l="1"/>
  <c r="AT5" i="11"/>
  <c r="AT6" i="11" s="1"/>
  <c r="AR4" i="11"/>
  <c r="AR6" i="11"/>
  <c r="AU5" i="11"/>
  <c r="AU6" i="11" s="1"/>
  <c r="AV5" i="11" l="1"/>
  <c r="AV6" i="11" s="1"/>
  <c r="AW5" i="11" l="1"/>
  <c r="AW6" i="11" s="1"/>
  <c r="AX5" i="11" l="1"/>
  <c r="AX6" i="11" s="1"/>
  <c r="AY5" i="11" l="1"/>
  <c r="AY6" i="11" s="1"/>
  <c r="AY4" i="11" l="1"/>
  <c r="AZ5" i="11"/>
  <c r="AZ6" i="11" s="1"/>
  <c r="BA5" i="11" l="1"/>
  <c r="BA6" i="11" s="1"/>
  <c r="BB5" i="11" l="1"/>
  <c r="BB6" i="11" s="1"/>
  <c r="BC5" i="11" l="1"/>
  <c r="BC6" i="11" s="1"/>
  <c r="BD5" i="11" l="1"/>
  <c r="BD6" i="11" s="1"/>
  <c r="BE5" i="11" l="1"/>
  <c r="BE6" i="11" s="1"/>
  <c r="BF5" i="11" l="1"/>
  <c r="BF6" i="11" s="1"/>
  <c r="BG5" i="11" l="1"/>
  <c r="BG6" i="11" s="1"/>
  <c r="BF4" i="11"/>
  <c r="BH5" i="11"/>
  <c r="BH6" i="11" s="1"/>
  <c r="BI5" i="11" l="1"/>
  <c r="BI6" i="11" s="1"/>
  <c r="BJ5" i="11" l="1"/>
  <c r="BJ6" i="11" s="1"/>
  <c r="BK5" i="11" l="1"/>
  <c r="BK6" i="11" s="1"/>
  <c r="BL5" i="11" l="1"/>
  <c r="BL6" i="11" s="1"/>
  <c r="BM5" i="11" l="1"/>
  <c r="BM6" i="11" s="1"/>
  <c r="BM4" i="11" l="1"/>
  <c r="BN5" i="11"/>
  <c r="BN6" i="11" s="1"/>
  <c r="BO5" i="11" l="1"/>
  <c r="BO6" i="11" s="1"/>
  <c r="BP5" i="11" l="1"/>
  <c r="BP6" i="11" s="1"/>
  <c r="BQ5" i="11" l="1"/>
  <c r="BQ6" i="11" s="1"/>
  <c r="BR5" i="11" l="1"/>
  <c r="BR6" i="11" s="1"/>
  <c r="BS5" i="11" l="1"/>
  <c r="BS6" i="11" s="1"/>
  <c r="BT5" i="11" l="1"/>
  <c r="BT6" i="11" s="1"/>
  <c r="BT4" i="11" l="1"/>
  <c r="BU5" i="11"/>
  <c r="BU6" i="11" s="1"/>
  <c r="BV5" i="11" l="1"/>
  <c r="BV6" i="11" s="1"/>
  <c r="BW5" i="11" l="1"/>
  <c r="BW6" i="11" s="1"/>
  <c r="BX5" i="11" l="1"/>
  <c r="BX6" i="11" s="1"/>
  <c r="BY5" i="11" l="1"/>
  <c r="BY6" i="11" s="1"/>
  <c r="BZ5" i="11" l="1"/>
  <c r="BZ6" i="11" s="1"/>
  <c r="CA5" i="11" l="1"/>
  <c r="CA6" i="11" s="1"/>
  <c r="CB5" i="11" l="1"/>
  <c r="CB6" i="11" s="1"/>
  <c r="CA4" i="11"/>
  <c r="CC5" i="11" l="1"/>
  <c r="CC6" i="11" s="1"/>
  <c r="CD5" i="11" l="1"/>
  <c r="CD6" i="11" s="1"/>
  <c r="CE5" i="11" l="1"/>
  <c r="CE6" i="11" s="1"/>
  <c r="CF5" i="11" l="1"/>
  <c r="CF6" i="11" s="1"/>
  <c r="CG5" i="11" l="1"/>
  <c r="CG6" i="11" s="1"/>
  <c r="CH5" i="11" l="1"/>
  <c r="CH6" i="11" s="1"/>
  <c r="CH4" i="11" l="1"/>
  <c r="CI5" i="11"/>
  <c r="CI6" i="11" s="1"/>
  <c r="CJ5" i="11" l="1"/>
  <c r="CJ6" i="11" s="1"/>
  <c r="CK5" i="11" l="1"/>
  <c r="CK6" i="11" s="1"/>
  <c r="CL5" i="11" l="1"/>
  <c r="CL6" i="11" s="1"/>
  <c r="CM5" i="11" l="1"/>
  <c r="CM6" i="11" s="1"/>
  <c r="CN5" i="11" l="1"/>
  <c r="CN6" i="11" s="1"/>
  <c r="CO5" i="11" l="1"/>
  <c r="CO6" i="11" s="1"/>
  <c r="CO4" i="11" l="1"/>
  <c r="CP5" i="11"/>
  <c r="CP6" i="11" s="1"/>
  <c r="CQ5" i="11" l="1"/>
  <c r="CQ6" i="11" s="1"/>
  <c r="CR5" i="11" l="1"/>
  <c r="CR6" i="11" s="1"/>
  <c r="CS5" i="11" l="1"/>
  <c r="CS6" i="11" s="1"/>
  <c r="CT5" i="11" l="1"/>
  <c r="CT6" i="11" s="1"/>
  <c r="CU5" i="11" l="1"/>
  <c r="CV5" i="11" s="1"/>
  <c r="CV6" i="11" s="1"/>
  <c r="CV4" i="11" l="1"/>
  <c r="CW5" i="11"/>
  <c r="CW6" i="11" s="1"/>
  <c r="CX5" i="11" l="1"/>
  <c r="CX6" i="11" s="1"/>
  <c r="CY5" i="11" l="1"/>
  <c r="CY6" i="11" s="1"/>
  <c r="CZ5" i="11" l="1"/>
  <c r="CZ6" i="11" s="1"/>
  <c r="DA5" i="11" l="1"/>
  <c r="DA6" i="11" s="1"/>
  <c r="DB5" i="11" l="1"/>
  <c r="DC5" i="11" s="1"/>
  <c r="DC6" i="11" s="1"/>
  <c r="DD5" i="11" l="1"/>
  <c r="DD6" i="11" s="1"/>
  <c r="DC4" i="11"/>
  <c r="DE5" i="11" l="1"/>
  <c r="DE6" i="11" s="1"/>
  <c r="DF5" i="11" l="1"/>
  <c r="DF6" i="11" s="1"/>
  <c r="DG5" i="11" l="1"/>
  <c r="DG6" i="11" s="1"/>
  <c r="DH5" i="11" l="1"/>
  <c r="DH6" i="11" s="1"/>
  <c r="DI5" i="11" l="1"/>
  <c r="DJ5" i="11" s="1"/>
  <c r="DK5" i="11" l="1"/>
  <c r="DJ6" i="11"/>
  <c r="DJ4" i="11"/>
  <c r="DL5" i="11" l="1"/>
  <c r="DK6" i="11"/>
  <c r="DM5" i="11" l="1"/>
  <c r="DL6" i="11"/>
  <c r="DM6" i="11" l="1"/>
  <c r="DN5" i="11"/>
  <c r="DN6" i="11" l="1"/>
  <c r="DO5" i="11"/>
  <c r="DO6" i="11" l="1"/>
  <c r="DP5" i="11"/>
  <c r="DQ5" i="11" s="1"/>
  <c r="DQ6" i="11" l="1"/>
  <c r="DQ4" i="11"/>
  <c r="DR5" i="11"/>
  <c r="DR6" i="11" l="1"/>
  <c r="DS5" i="11"/>
  <c r="DS6" i="11" l="1"/>
  <c r="DT5" i="11"/>
  <c r="DT6" i="11" l="1"/>
  <c r="DU5" i="11"/>
  <c r="DU6" i="11" l="1"/>
  <c r="DV5" i="11"/>
  <c r="DV6" i="11" l="1"/>
  <c r="DW5" i="11"/>
  <c r="DX5" i="11" s="1"/>
  <c r="DX4" i="11" l="1"/>
  <c r="DX6" i="11"/>
  <c r="DY5" i="11"/>
  <c r="DY6" i="11" l="1"/>
  <c r="DZ5" i="11"/>
  <c r="DZ6" i="11" l="1"/>
  <c r="EA5" i="11"/>
  <c r="EB5" i="11" l="1"/>
  <c r="EA6" i="11"/>
  <c r="EC5" i="11" l="1"/>
  <c r="EB6" i="11"/>
  <c r="EC6" i="11" l="1"/>
  <c r="ED5" i="11"/>
  <c r="EE5" i="11" s="1"/>
  <c r="EE4" i="11" l="1"/>
  <c r="EE6" i="11"/>
  <c r="EF5" i="11"/>
  <c r="EG5" i="11" l="1"/>
  <c r="EF6" i="11"/>
  <c r="EG6" i="11" l="1"/>
  <c r="EH5" i="11"/>
  <c r="EI5" i="11" l="1"/>
  <c r="EH6" i="11"/>
  <c r="EJ5" i="11" l="1"/>
  <c r="EI6" i="11"/>
  <c r="EK5" i="11" l="1"/>
  <c r="EL5" i="11" s="1"/>
  <c r="EJ6" i="11"/>
  <c r="EL4" i="11" l="1"/>
  <c r="EM5" i="11"/>
  <c r="EL6" i="11"/>
  <c r="EM6" i="11" l="1"/>
  <c r="EN5" i="11"/>
  <c r="EO5" i="11" l="1"/>
  <c r="EN6" i="11"/>
  <c r="EP5" i="11" l="1"/>
  <c r="EO6" i="11"/>
  <c r="EP6" i="11" l="1"/>
  <c r="EQ5" i="11"/>
  <c r="ER5" i="11" l="1"/>
  <c r="ES5" i="11" s="1"/>
  <c r="EQ6" i="11"/>
  <c r="ES4" i="11" l="1"/>
  <c r="ET5" i="11"/>
  <c r="ES6" i="11"/>
  <c r="EU5" i="11" l="1"/>
  <c r="ET6" i="11"/>
  <c r="EU6" i="11" l="1"/>
  <c r="EV5" i="11"/>
  <c r="EW5" i="11" l="1"/>
  <c r="EV6" i="11"/>
  <c r="EX5" i="11" l="1"/>
  <c r="EW6" i="11"/>
  <c r="EY5" i="11" l="1"/>
  <c r="EZ5" i="11" s="1"/>
  <c r="EX6" i="11"/>
  <c r="EZ6" i="11" l="1"/>
  <c r="EZ4" i="11"/>
  <c r="FA5" i="11"/>
  <c r="FA6" i="11" l="1"/>
  <c r="FB5" i="11"/>
  <c r="FB6" i="11" l="1"/>
  <c r="FC5" i="11"/>
  <c r="FD5" i="11" l="1"/>
  <c r="FC6" i="11"/>
  <c r="FE5" i="11" l="1"/>
  <c r="FD6" i="11"/>
  <c r="FE6" i="11" l="1"/>
  <c r="FF5" i="11"/>
  <c r="FG5" i="11" s="1"/>
  <c r="FG4" i="11" l="1"/>
  <c r="FH5" i="11"/>
  <c r="FG6" i="11"/>
  <c r="FI5" i="11" l="1"/>
  <c r="FH6" i="11"/>
  <c r="FJ5" i="11" l="1"/>
  <c r="FI6" i="11"/>
  <c r="FK5" i="11" l="1"/>
  <c r="FJ6" i="11"/>
  <c r="FK6" i="11" l="1"/>
  <c r="FL5" i="11"/>
  <c r="FM5" i="11" l="1"/>
  <c r="FN5" i="11" s="1"/>
  <c r="FL6" i="11"/>
  <c r="FN4" i="11" l="1"/>
  <c r="FO5" i="11"/>
  <c r="FN6" i="11"/>
  <c r="FP5" i="11" l="1"/>
  <c r="FO6" i="11"/>
  <c r="FP6" i="11" l="1"/>
  <c r="FQ5" i="11"/>
  <c r="FR5" i="11" l="1"/>
  <c r="FQ6" i="11"/>
  <c r="FS5" i="11" l="1"/>
  <c r="FR6" i="11"/>
  <c r="FT5" i="11" l="1"/>
  <c r="FU5" i="11" s="1"/>
  <c r="FS6" i="11"/>
  <c r="FU4" i="11" l="1"/>
  <c r="FV5" i="11"/>
  <c r="FU6" i="11"/>
  <c r="FV6" i="11" l="1"/>
  <c r="FW5" i="11"/>
  <c r="FX5" i="11" l="1"/>
  <c r="FW6" i="11"/>
  <c r="FY5" i="11" l="1"/>
  <c r="FX6" i="11"/>
  <c r="FZ5" i="11" l="1"/>
  <c r="FY6" i="11"/>
  <c r="GA5" i="11" l="1"/>
  <c r="GB5" i="11" s="1"/>
  <c r="FZ6" i="11"/>
  <c r="GB4" i="11" l="1"/>
  <c r="GB6" i="11"/>
  <c r="GC5" i="11"/>
  <c r="GC6" i="11" l="1"/>
  <c r="GD5" i="11"/>
  <c r="GD6" i="11" l="1"/>
  <c r="GE5" i="11"/>
  <c r="GF5" i="11" l="1"/>
  <c r="GE6" i="11"/>
  <c r="GG5" i="11" l="1"/>
  <c r="GF6" i="11"/>
  <c r="GG6" i="11" l="1"/>
  <c r="GH5" i="11"/>
</calcChain>
</file>

<file path=xl/sharedStrings.xml><?xml version="1.0" encoding="utf-8"?>
<sst xmlns="http://schemas.openxmlformats.org/spreadsheetml/2006/main" count="73" uniqueCount="54">
  <si>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</si>
  <si>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</si>
  <si>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</si>
  <si>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</si>
  <si>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</si>
  <si>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</si>
  <si>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</si>
  <si>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</si>
  <si>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</si>
  <si>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ATTIVITÀ</t>
  </si>
  <si>
    <t>Inizio progetto:</t>
  </si>
  <si>
    <t>Visualizza settimana:</t>
  </si>
  <si>
    <t>ASSEGNATO
A</t>
  </si>
  <si>
    <t>AVANZAMENTO</t>
  </si>
  <si>
    <t>INIZIO</t>
  </si>
  <si>
    <t>FINE</t>
  </si>
  <si>
    <t>GIORNI</t>
  </si>
  <si>
    <t>Diagramma di Gantt semplice di Vertex42.com</t>
  </si>
  <si>
    <t>https://www.vertex42.com/ExcelTemplates/simple-gantt-chart.html</t>
  </si>
  <si>
    <t>Informazioni su questo modello</t>
  </si>
  <si>
    <t>Questo modello fornisce un modo semplice di creare un diagramma di Gantt per visualizzare e gestire un progetto. È sufficiente immettere le attività e le date di inizio e fine, non sono necessarie formule. Le barre nel diagramma di Gantt indicano la durata delle attività e vengono visualizzate con la formattazione condizionale. Inserire nuove attività aggiungendo nuove righe.</t>
  </si>
  <si>
    <t>Guida per le utilità per la lettura dello schermo</t>
  </si>
  <si>
    <t>Questa cartella di lavoro contiene 2 fogli di lavoro. 
Scheda attività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</si>
  <si>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Ulteriori informazioni:</t>
  </si>
  <si>
    <t>Fare clic sul collegamento seguente per visitare il sito vertex42.com e avere altre informazioni su come usare questo modello, su come calcolare i giorni lavorativi, creare relazioni tra attività, modificare i colori delle barre, aggiungere una barra di scorrimento per facilitare il cambio di visualizzazione settimana, estendere l'intervallo di date nel grafico, e così via.</t>
  </si>
  <si>
    <t>Come usare il diagramma di Gantt</t>
  </si>
  <si>
    <t>Altri modelli di gestione progetto</t>
  </si>
  <si>
    <t>Visitare il sito Vertex42.com per scaricare altri modelli di gestione di progetto, inclusi altri tipi di pianificazione di progetto, diagrammi di Gantt, elenco di attività e così via.</t>
  </si>
  <si>
    <t>Modelli di gestione progetto</t>
  </si>
  <si>
    <t>Informazioni su Vertex42</t>
  </si>
  <si>
    <t>Vertex42.com fornisce oltre 300 modelli di fogli di calcolo dal design professionale per aziende, privati e istituti di istruzione, la maggior parte dei quali sono disponibili gratuitamente per il download. Questa raccolta include un'ampia gamma di calendari, pianificazioni e fogli di calcolo per finanze personali per budget, riduzione del debito e ammortamento prestiti.</t>
  </si>
  <si>
    <t>Le aziende troveranno modelli di fatture, schede attività, registri di inventario, rendiconti finanziari e pianificazione di progetti. Gli insegnanti e gli studenti troveranno risorse come programmi dei corsi, registri delle valutazioni e fogli di presenze. Sono disponibili modelli utili per organizzare la vita familiare, come piani alimentari, liste di controllo e registri di esercizi. Ogni modello è stato attentamente studiato, ottimizzato e migliorato nel tempo grazie ai commenti di migliaia di utenti.</t>
  </si>
  <si>
    <t>d</t>
  </si>
  <si>
    <t>ECO.LAN. S.p.a.</t>
  </si>
  <si>
    <t>Ing. Sandro Fantini</t>
  </si>
  <si>
    <t>Firma ________________________________</t>
  </si>
  <si>
    <t xml:space="preserve">Piattaforma Ecologica </t>
  </si>
  <si>
    <t>Sede Operativa di Carunchio</t>
  </si>
  <si>
    <t xml:space="preserve">CdR di Atessa </t>
  </si>
  <si>
    <t>CdR Fossacesia</t>
  </si>
  <si>
    <t>CdR Sant'Eusanio del Sangro</t>
  </si>
  <si>
    <t>CdR Lanciano</t>
  </si>
  <si>
    <t xml:space="preserve">Uffici Amministrativi Ortona </t>
  </si>
  <si>
    <t>CdR Torino di Sangro</t>
  </si>
  <si>
    <t>CdR Monteodorisio</t>
  </si>
  <si>
    <t xml:space="preserve">Sede Legale  </t>
  </si>
  <si>
    <t>Sede Operativa Principale</t>
  </si>
  <si>
    <t>Sede Operativa Marruccina</t>
  </si>
  <si>
    <t>CdR Casalbordino</t>
  </si>
  <si>
    <t>CdR Casoli</t>
  </si>
  <si>
    <t xml:space="preserve">CdR Guardiagrele </t>
  </si>
  <si>
    <t xml:space="preserve">CdR Fallo </t>
  </si>
  <si>
    <t>CdR di Tornareccio</t>
  </si>
  <si>
    <t>PROGRAMMAZIONE SOPRALLUOGHI  LUOGHI DI LAVORO ANNO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</si>
</sst>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8"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6"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1" applyNumberFormat="0" applyAlignment="0" applyProtection="0"/>
    <xf numFmtId="0" fontId="27" fillId="11" borderId="12" applyNumberFormat="0" applyAlignment="0" applyProtection="0"/>
    <xf numFmtId="0" fontId="28" fillId="11" borderId="11" applyNumberFormat="0" applyAlignment="0" applyProtection="0"/>
    <xf numFmtId="0" fontId="29" fillId="0" borderId="13" applyNumberFormat="0" applyFill="0" applyAlignment="0" applyProtection="0"/>
    <xf numFmtId="0" fontId="30" fillId="12" borderId="14" applyNumberFormat="0" applyAlignment="0" applyProtection="0"/>
    <xf numFmtId="0" fontId="31" fillId="0" borderId="0" applyNumberFormat="0" applyFill="0" applyBorder="0" applyAlignment="0" applyProtection="0"/>
    <xf numFmtId="0" fontId="7" fillId="13"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1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8"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cellStyleXfs>
  <cellXfs count="57">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yAlignment="1">
      <alignment horizontal="center" vertical="center" wrapText="1"/>
    </xf>
    <xf numFmtId="0" fontId="10" fillId="5" borderId="8" xfId="0" applyFont="1" applyFill="1" applyBorder="1" applyAlignment="1">
      <alignment horizontal="center" vertical="center" shrinkToFit="1"/>
    </xf>
    <xf numFmtId="0" fontId="4" fillId="0" borderId="2" xfId="0" applyFont="1" applyBorder="1" applyAlignment="1">
      <alignment horizontal="center" vertical="center"/>
    </xf>
    <xf numFmtId="9" fontId="4" fillId="2" borderId="2" xfId="2"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7" fillId="0" borderId="0" xfId="0" applyFont="1" applyAlignment="1">
      <alignment vertical="center"/>
    </xf>
    <xf numFmtId="0" fontId="16" fillId="0" borderId="0" xfId="0" applyFont="1" applyAlignment="1">
      <alignment horizontal="left" vertical="top" wrapText="1" indent="1"/>
    </xf>
    <xf numFmtId="0" fontId="2" fillId="0" borderId="0" xfId="0" applyFont="1" applyAlignment="1">
      <alignment horizontal="left" vertical="top"/>
    </xf>
    <xf numFmtId="0" fontId="14"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18" fillId="0" borderId="0" xfId="3"/>
    <xf numFmtId="0" fontId="18"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10" xfId="0" applyBorder="1"/>
    <xf numFmtId="0" fontId="19" fillId="0" borderId="0" xfId="0" applyFont="1"/>
    <xf numFmtId="0" fontId="20" fillId="0" borderId="0" xfId="1" applyFont="1" applyProtection="1">
      <alignment vertical="top"/>
    </xf>
    <xf numFmtId="0" fontId="4" fillId="0" borderId="0" xfId="0" applyFont="1" applyAlignment="1">
      <alignment vertical="top"/>
    </xf>
    <xf numFmtId="166" fontId="7" fillId="2" borderId="2" xfId="10" applyNumberFormat="1" applyFill="1">
      <alignment horizontal="center" vertical="center"/>
    </xf>
    <xf numFmtId="169" fontId="9" fillId="3" borderId="6" xfId="0" applyNumberFormat="1" applyFont="1" applyFill="1" applyBorder="1" applyAlignment="1">
      <alignment horizontal="center" vertical="center"/>
    </xf>
    <xf numFmtId="169" fontId="9" fillId="3" borderId="0" xfId="0" applyNumberFormat="1" applyFont="1" applyFill="1" applyAlignment="1">
      <alignment horizontal="center" vertical="center"/>
    </xf>
    <xf numFmtId="169" fontId="9" fillId="3" borderId="7"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0" fontId="5" fillId="4" borderId="2" xfId="0" applyFont="1" applyFill="1" applyBorder="1" applyAlignment="1">
      <alignment horizontal="left" vertical="center" wrapText="1" indent="1"/>
    </xf>
    <xf numFmtId="0" fontId="0" fillId="4" borderId="2" xfId="11" applyFont="1" applyFill="1">
      <alignment horizontal="center" vertical="center"/>
    </xf>
    <xf numFmtId="0" fontId="0" fillId="38" borderId="9" xfId="0" applyFill="1" applyBorder="1" applyAlignment="1">
      <alignment vertical="center"/>
    </xf>
    <xf numFmtId="0" fontId="0" fillId="0" borderId="9" xfId="0" applyFill="1" applyBorder="1" applyAlignment="1">
      <alignment vertical="center"/>
    </xf>
    <xf numFmtId="0" fontId="5" fillId="39" borderId="2" xfId="0" applyFont="1" applyFill="1" applyBorder="1" applyAlignment="1">
      <alignment horizontal="left" vertical="center" wrapText="1" indent="1"/>
    </xf>
    <xf numFmtId="0" fontId="0" fillId="39" borderId="2" xfId="11" applyFont="1" applyFill="1">
      <alignment horizontal="center" vertical="center"/>
    </xf>
    <xf numFmtId="9" fontId="4" fillId="39" borderId="2" xfId="2" applyFont="1" applyFill="1" applyBorder="1" applyAlignment="1">
      <alignment horizontal="center" vertical="center"/>
    </xf>
    <xf numFmtId="166" fontId="7" fillId="39" borderId="2" xfId="10" applyNumberFormat="1" applyFill="1">
      <alignment horizontal="center" vertical="center"/>
    </xf>
    <xf numFmtId="166" fontId="0" fillId="39" borderId="2" xfId="10" applyNumberFormat="1" applyFont="1" applyFill="1">
      <alignment horizontal="center" vertical="center"/>
    </xf>
    <xf numFmtId="168" fontId="0" fillId="3" borderId="4" xfId="0" applyNumberForma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5" xfId="0" applyNumberFormat="1" applyFill="1" applyBorder="1" applyAlignment="1">
      <alignment horizontal="center" vertical="center" wrapText="1"/>
    </xf>
    <xf numFmtId="168" fontId="0" fillId="3" borderId="4" xfId="0" applyNumberFormat="1" applyFill="1" applyBorder="1" applyAlignment="1">
      <alignment horizontal="left" vertical="center" wrapText="1" indent="1"/>
    </xf>
    <xf numFmtId="168" fontId="0" fillId="3" borderId="1" xfId="0" applyNumberFormat="1" applyFill="1" applyBorder="1" applyAlignment="1">
      <alignment horizontal="left" vertical="center" wrapText="1" indent="1"/>
    </xf>
    <xf numFmtId="168" fontId="0" fillId="3" borderId="5" xfId="0" applyNumberFormat="1" applyFill="1" applyBorder="1" applyAlignment="1">
      <alignment horizontal="left" vertical="center" wrapText="1" indent="1"/>
    </xf>
    <xf numFmtId="0" fontId="7" fillId="0" borderId="0" xfId="8">
      <alignment horizontal="right" indent="1"/>
    </xf>
    <xf numFmtId="0" fontId="7" fillId="0" borderId="7" xfId="8" applyBorder="1">
      <alignment horizontal="right" indent="1"/>
    </xf>
    <xf numFmtId="167" fontId="7" fillId="0" borderId="3" xfId="9" applyNumberFormat="1">
      <alignment horizontal="center" vertical="center"/>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cellStyle name="Inizio progetto" xfId="9"/>
    <cellStyle name="Input" xfId="21" builtinId="20" customBuiltin="1"/>
    <cellStyle name="Migliaia" xfId="4" builtinId="3" customBuiltin="1"/>
    <cellStyle name="Migliaia [0]" xfId="14" builtinId="6" customBuiltin="1"/>
    <cellStyle name="Neutrale" xfId="20" builtinId="28" customBuiltin="1"/>
    <cellStyle name="Nome" xfId="11"/>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cellStyles>
  <dxfs count="39">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magine 1" descr="Logo Vertex42">
          <a:hlinkClick xmlns:r="http://schemas.openxmlformats.org/officeDocument/2006/relationships" r:id="rId1"/>
          <a:extLst>
            <a:ext uri="{FF2B5EF4-FFF2-40B4-BE49-F238E27FC236}">
              <a16:creationId xmlns=""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H24"/>
  <sheetViews>
    <sheetView showGridLines="0" tabSelected="1" showRuler="0" zoomScale="110" zoomScaleNormal="110" zoomScalePageLayoutView="70" workbookViewId="0">
      <pane ySplit="6" topLeftCell="A7" activePane="bottomLeft" state="frozen"/>
      <selection pane="bottomLeft" activeCell="B1" sqref="B1"/>
    </sheetView>
  </sheetViews>
  <sheetFormatPr defaultRowHeight="30" customHeight="1" x14ac:dyDescent="0.25"/>
  <cols>
    <col min="1" max="1" width="2.7109375" style="24" customWidth="1"/>
    <col min="2" max="2" width="43.85546875" customWidth="1"/>
    <col min="3" max="3" width="34" bestFit="1" customWidth="1"/>
    <col min="4" max="4" width="13" customWidth="1"/>
    <col min="5" max="5" width="10.42578125" style="5" customWidth="1"/>
    <col min="6" max="6" width="10.42578125" customWidth="1"/>
    <col min="7" max="7" width="2.7109375" hidden="1" customWidth="1"/>
    <col min="8" max="8" width="4.42578125" customWidth="1"/>
    <col min="9" max="63" width="2.5703125" customWidth="1"/>
    <col min="64" max="64" width="4" customWidth="1"/>
    <col min="65" max="65" width="3.140625" customWidth="1"/>
    <col min="66" max="66" width="3.85546875" customWidth="1"/>
    <col min="67" max="67" width="3.5703125" customWidth="1"/>
    <col min="68" max="68" width="3" customWidth="1"/>
    <col min="69" max="75" width="2.7109375" bestFit="1" customWidth="1"/>
    <col min="76" max="76" width="2.85546875" customWidth="1"/>
    <col min="77" max="77" width="4.42578125" customWidth="1"/>
    <col min="78" max="78" width="4.7109375" customWidth="1"/>
    <col min="79" max="79" width="3.42578125" customWidth="1"/>
    <col min="80" max="80" width="2.7109375" customWidth="1"/>
    <col min="81" max="81" width="3.7109375" customWidth="1"/>
    <col min="82" max="90" width="2.7109375" bestFit="1" customWidth="1"/>
    <col min="91" max="91" width="3" customWidth="1"/>
    <col min="92" max="92" width="3.7109375" customWidth="1"/>
    <col min="93" max="97" width="2.7109375" bestFit="1" customWidth="1"/>
    <col min="98" max="98" width="2.42578125" customWidth="1"/>
    <col min="99" max="99" width="3.28515625" customWidth="1"/>
    <col min="100" max="100" width="3" customWidth="1"/>
    <col min="101" max="101" width="3.140625" customWidth="1"/>
    <col min="102" max="102" width="2.85546875" customWidth="1"/>
    <col min="103" max="103" width="2.5703125" customWidth="1"/>
    <col min="104" max="104" width="3.42578125" customWidth="1"/>
    <col min="105" max="106" width="2.5703125" customWidth="1"/>
    <col min="107" max="119" width="2.7109375" bestFit="1" customWidth="1"/>
    <col min="120" max="120" width="2.85546875" customWidth="1"/>
    <col min="121" max="125" width="2.7109375" bestFit="1" customWidth="1"/>
    <col min="126" max="126" width="2.7109375" customWidth="1"/>
    <col min="127" max="127" width="2.7109375" bestFit="1" customWidth="1"/>
    <col min="128" max="128" width="4.140625" customWidth="1"/>
    <col min="129" max="130" width="3.7109375" customWidth="1"/>
    <col min="131" max="131" width="3" customWidth="1"/>
    <col min="132" max="132" width="3.140625" customWidth="1"/>
    <col min="133" max="133" width="3.85546875" customWidth="1"/>
    <col min="134" max="134" width="5.85546875" customWidth="1"/>
    <col min="135" max="136" width="3.42578125" customWidth="1"/>
    <col min="137" max="137" width="3.7109375" customWidth="1"/>
    <col min="138" max="138" width="3" customWidth="1"/>
    <col min="139" max="139" width="3.140625" customWidth="1"/>
    <col min="140" max="140" width="3.85546875" customWidth="1"/>
    <col min="141" max="141" width="5.85546875" customWidth="1"/>
    <col min="142" max="142" width="4.140625" customWidth="1"/>
    <col min="143" max="144" width="3.7109375" customWidth="1"/>
    <col min="145" max="145" width="3" customWidth="1"/>
    <col min="146" max="146" width="3.140625" customWidth="1"/>
    <col min="147" max="147" width="3.85546875" customWidth="1"/>
    <col min="148" max="148" width="5.85546875" customWidth="1"/>
    <col min="149" max="149" width="4.140625" customWidth="1"/>
    <col min="150" max="151" width="3.7109375" customWidth="1"/>
    <col min="152" max="152" width="3" customWidth="1"/>
    <col min="153" max="153" width="3.140625" customWidth="1"/>
    <col min="154" max="154" width="3.85546875" customWidth="1"/>
    <col min="155" max="155" width="5.85546875" customWidth="1"/>
    <col min="156" max="156" width="4.140625" customWidth="1"/>
    <col min="157" max="158" width="3.7109375" customWidth="1"/>
    <col min="159" max="159" width="3" customWidth="1"/>
    <col min="160" max="160" width="3.140625" customWidth="1"/>
    <col min="161" max="161" width="3.85546875" customWidth="1"/>
    <col min="162" max="162" width="5.85546875" customWidth="1"/>
    <col min="163" max="163" width="4.140625" customWidth="1"/>
    <col min="164" max="165" width="3.7109375" customWidth="1"/>
    <col min="166" max="166" width="3" customWidth="1"/>
    <col min="167" max="167" width="3.140625" customWidth="1"/>
    <col min="168" max="168" width="3.85546875" customWidth="1"/>
    <col min="169" max="169" width="5.85546875" customWidth="1"/>
    <col min="170" max="170" width="4.140625" customWidth="1"/>
    <col min="171" max="172" width="3.7109375" customWidth="1"/>
    <col min="173" max="173" width="3" customWidth="1"/>
    <col min="174" max="174" width="3.140625" customWidth="1"/>
    <col min="175" max="175" width="3.85546875" customWidth="1"/>
    <col min="176" max="176" width="5.85546875" customWidth="1"/>
    <col min="177" max="177" width="4.140625" customWidth="1"/>
    <col min="178" max="179" width="3.7109375" customWidth="1"/>
    <col min="180" max="180" width="3" customWidth="1"/>
    <col min="181" max="181" width="3.140625" customWidth="1"/>
    <col min="182" max="182" width="3.85546875" customWidth="1"/>
    <col min="183" max="183" width="5.85546875" customWidth="1"/>
    <col min="184" max="184" width="4.140625" customWidth="1"/>
    <col min="185" max="186" width="3.7109375" customWidth="1"/>
    <col min="187" max="187" width="3" customWidth="1"/>
    <col min="188" max="188" width="3.140625" customWidth="1"/>
    <col min="189" max="189" width="3.85546875" customWidth="1"/>
    <col min="190" max="190" width="4" customWidth="1"/>
  </cols>
  <sheetData>
    <row r="1" spans="1:190" ht="30" customHeight="1" x14ac:dyDescent="0.45">
      <c r="A1" s="25" t="s">
        <v>0</v>
      </c>
      <c r="B1" s="27" t="s">
        <v>53</v>
      </c>
      <c r="C1" s="1"/>
      <c r="D1" s="4"/>
      <c r="E1" s="4"/>
      <c r="F1" s="13"/>
      <c r="H1" s="2"/>
      <c r="I1" s="31"/>
    </row>
    <row r="2" spans="1:190" ht="30" customHeight="1" x14ac:dyDescent="0.3">
      <c r="A2" s="24" t="s">
        <v>1</v>
      </c>
      <c r="B2" s="28" t="s">
        <v>33</v>
      </c>
      <c r="I2" s="32"/>
    </row>
    <row r="3" spans="1:190" ht="30" customHeight="1" x14ac:dyDescent="0.25">
      <c r="A3" s="24" t="s">
        <v>2</v>
      </c>
      <c r="B3" s="29" t="s">
        <v>34</v>
      </c>
      <c r="C3" s="54" t="s">
        <v>10</v>
      </c>
      <c r="D3" s="55"/>
      <c r="E3" s="56">
        <v>45474</v>
      </c>
      <c r="F3" s="56"/>
    </row>
    <row r="4" spans="1:190" ht="30" customHeight="1" x14ac:dyDescent="0.25">
      <c r="A4" s="25" t="s">
        <v>3</v>
      </c>
      <c r="B4" s="3" t="s">
        <v>35</v>
      </c>
      <c r="C4" s="54" t="s">
        <v>11</v>
      </c>
      <c r="D4" s="55"/>
      <c r="E4" s="6">
        <v>1</v>
      </c>
      <c r="I4" s="51">
        <f>I5</f>
        <v>45474</v>
      </c>
      <c r="J4" s="52"/>
      <c r="K4" s="52"/>
      <c r="L4" s="52"/>
      <c r="M4" s="52"/>
      <c r="N4" s="52"/>
      <c r="O4" s="53"/>
      <c r="P4" s="51">
        <f>P5</f>
        <v>45481</v>
      </c>
      <c r="Q4" s="52"/>
      <c r="R4" s="52"/>
      <c r="S4" s="52"/>
      <c r="T4" s="52"/>
      <c r="U4" s="52"/>
      <c r="V4" s="53"/>
      <c r="W4" s="51">
        <f>W5</f>
        <v>45488</v>
      </c>
      <c r="X4" s="52"/>
      <c r="Y4" s="52"/>
      <c r="Z4" s="52"/>
      <c r="AA4" s="52"/>
      <c r="AB4" s="52"/>
      <c r="AC4" s="53"/>
      <c r="AD4" s="51">
        <f>AD5</f>
        <v>45495</v>
      </c>
      <c r="AE4" s="52"/>
      <c r="AF4" s="52"/>
      <c r="AG4" s="52"/>
      <c r="AH4" s="52"/>
      <c r="AI4" s="52"/>
      <c r="AJ4" s="53"/>
      <c r="AK4" s="51">
        <f>AK5</f>
        <v>45502</v>
      </c>
      <c r="AL4" s="52"/>
      <c r="AM4" s="52"/>
      <c r="AN4" s="52"/>
      <c r="AO4" s="52"/>
      <c r="AP4" s="52"/>
      <c r="AQ4" s="53"/>
      <c r="AR4" s="51">
        <f>AR5</f>
        <v>45509</v>
      </c>
      <c r="AS4" s="52"/>
      <c r="AT4" s="52"/>
      <c r="AU4" s="52"/>
      <c r="AV4" s="52"/>
      <c r="AW4" s="52"/>
      <c r="AX4" s="53"/>
      <c r="AY4" s="51">
        <f>AY5</f>
        <v>45516</v>
      </c>
      <c r="AZ4" s="52"/>
      <c r="BA4" s="52"/>
      <c r="BB4" s="52"/>
      <c r="BC4" s="52"/>
      <c r="BD4" s="52"/>
      <c r="BE4" s="53"/>
      <c r="BF4" s="51">
        <f>BF5</f>
        <v>45523</v>
      </c>
      <c r="BG4" s="52"/>
      <c r="BH4" s="52"/>
      <c r="BI4" s="52"/>
      <c r="BJ4" s="52"/>
      <c r="BK4" s="52"/>
      <c r="BL4" s="53"/>
      <c r="BM4" s="48">
        <f>BM5</f>
        <v>45530</v>
      </c>
      <c r="BN4" s="49"/>
      <c r="BO4" s="49"/>
      <c r="BP4" s="49"/>
      <c r="BQ4" s="49"/>
      <c r="BR4" s="49"/>
      <c r="BS4" s="50"/>
      <c r="BT4" s="48">
        <f>BT5</f>
        <v>45537</v>
      </c>
      <c r="BU4" s="49"/>
      <c r="BV4" s="49"/>
      <c r="BW4" s="49"/>
      <c r="BX4" s="49"/>
      <c r="BY4" s="49"/>
      <c r="BZ4" s="50"/>
      <c r="CA4" s="48">
        <f>CA5</f>
        <v>45544</v>
      </c>
      <c r="CB4" s="49"/>
      <c r="CC4" s="49"/>
      <c r="CD4" s="49"/>
      <c r="CE4" s="49"/>
      <c r="CF4" s="49"/>
      <c r="CG4" s="50"/>
      <c r="CH4" s="48">
        <f>CH5</f>
        <v>45551</v>
      </c>
      <c r="CI4" s="49"/>
      <c r="CJ4" s="49"/>
      <c r="CK4" s="49"/>
      <c r="CL4" s="49"/>
      <c r="CM4" s="49"/>
      <c r="CN4" s="50"/>
      <c r="CO4" s="48">
        <f>CO5</f>
        <v>45558</v>
      </c>
      <c r="CP4" s="49"/>
      <c r="CQ4" s="49"/>
      <c r="CR4" s="49"/>
      <c r="CS4" s="49"/>
      <c r="CT4" s="49"/>
      <c r="CU4" s="50"/>
      <c r="CV4" s="48">
        <f>CV5</f>
        <v>45565</v>
      </c>
      <c r="CW4" s="49"/>
      <c r="CX4" s="49"/>
      <c r="CY4" s="49"/>
      <c r="CZ4" s="49"/>
      <c r="DA4" s="49"/>
      <c r="DB4" s="50"/>
      <c r="DC4" s="48">
        <f>DC5</f>
        <v>45572</v>
      </c>
      <c r="DD4" s="49"/>
      <c r="DE4" s="49"/>
      <c r="DF4" s="49"/>
      <c r="DG4" s="49"/>
      <c r="DH4" s="49"/>
      <c r="DI4" s="50"/>
      <c r="DJ4" s="48">
        <f>DJ5</f>
        <v>45579</v>
      </c>
      <c r="DK4" s="49"/>
      <c r="DL4" s="49"/>
      <c r="DM4" s="49"/>
      <c r="DN4" s="49"/>
      <c r="DO4" s="49"/>
      <c r="DP4" s="50"/>
      <c r="DQ4" s="48">
        <f>DQ5</f>
        <v>45586</v>
      </c>
      <c r="DR4" s="49"/>
      <c r="DS4" s="49"/>
      <c r="DT4" s="49"/>
      <c r="DU4" s="49"/>
      <c r="DV4" s="49"/>
      <c r="DW4" s="50"/>
      <c r="DX4" s="48">
        <f>DX5</f>
        <v>45593</v>
      </c>
      <c r="DY4" s="49"/>
      <c r="DZ4" s="49"/>
      <c r="EA4" s="49"/>
      <c r="EB4" s="49"/>
      <c r="EC4" s="49"/>
      <c r="ED4" s="50"/>
      <c r="EE4" s="48">
        <f>EE5</f>
        <v>45600</v>
      </c>
      <c r="EF4" s="49"/>
      <c r="EG4" s="49"/>
      <c r="EH4" s="49"/>
      <c r="EI4" s="49"/>
      <c r="EJ4" s="49"/>
      <c r="EK4" s="50"/>
      <c r="EL4" s="48">
        <f>EL5</f>
        <v>45607</v>
      </c>
      <c r="EM4" s="49"/>
      <c r="EN4" s="49"/>
      <c r="EO4" s="49"/>
      <c r="EP4" s="49"/>
      <c r="EQ4" s="49"/>
      <c r="ER4" s="50"/>
      <c r="ES4" s="48">
        <f>ES5</f>
        <v>45614</v>
      </c>
      <c r="ET4" s="49"/>
      <c r="EU4" s="49"/>
      <c r="EV4" s="49"/>
      <c r="EW4" s="49"/>
      <c r="EX4" s="49"/>
      <c r="EY4" s="50"/>
      <c r="EZ4" s="48">
        <f>EZ5</f>
        <v>45621</v>
      </c>
      <c r="FA4" s="49"/>
      <c r="FB4" s="49"/>
      <c r="FC4" s="49"/>
      <c r="FD4" s="49"/>
      <c r="FE4" s="49"/>
      <c r="FF4" s="50"/>
      <c r="FG4" s="48">
        <f>FG5</f>
        <v>45628</v>
      </c>
      <c r="FH4" s="49"/>
      <c r="FI4" s="49"/>
      <c r="FJ4" s="49"/>
      <c r="FK4" s="49"/>
      <c r="FL4" s="49"/>
      <c r="FM4" s="50"/>
      <c r="FN4" s="48">
        <f>FN5</f>
        <v>45635</v>
      </c>
      <c r="FO4" s="49"/>
      <c r="FP4" s="49"/>
      <c r="FQ4" s="49"/>
      <c r="FR4" s="49"/>
      <c r="FS4" s="49"/>
      <c r="FT4" s="50"/>
      <c r="FU4" s="48">
        <f>FU5</f>
        <v>45642</v>
      </c>
      <c r="FV4" s="49"/>
      <c r="FW4" s="49"/>
      <c r="FX4" s="49"/>
      <c r="FY4" s="49"/>
      <c r="FZ4" s="49"/>
      <c r="GA4" s="50"/>
      <c r="GB4" s="48">
        <f>GB5</f>
        <v>45649</v>
      </c>
      <c r="GC4" s="49"/>
      <c r="GD4" s="49"/>
      <c r="GE4" s="49"/>
      <c r="GF4" s="49"/>
      <c r="GG4" s="49"/>
      <c r="GH4" s="50"/>
    </row>
    <row r="5" spans="1:190" ht="15" customHeight="1" x14ac:dyDescent="0.25">
      <c r="A5" s="25" t="s">
        <v>4</v>
      </c>
      <c r="B5" s="30"/>
      <c r="C5" s="30"/>
      <c r="D5" s="30"/>
      <c r="E5" s="30"/>
      <c r="F5" s="30"/>
      <c r="G5" s="30"/>
      <c r="I5" s="35">
        <f>Inizio_progetto-WEEKDAY(Inizio_progetto,1)+2+7*(Visualizza_settimana-1)</f>
        <v>45474</v>
      </c>
      <c r="J5" s="36">
        <f>I5+1</f>
        <v>45475</v>
      </c>
      <c r="K5" s="36">
        <f t="shared" ref="K5:AX5" si="0">J5+1</f>
        <v>45476</v>
      </c>
      <c r="L5" s="36">
        <f t="shared" si="0"/>
        <v>45477</v>
      </c>
      <c r="M5" s="36">
        <f t="shared" si="0"/>
        <v>45478</v>
      </c>
      <c r="N5" s="36">
        <f t="shared" si="0"/>
        <v>45479</v>
      </c>
      <c r="O5" s="37">
        <f t="shared" si="0"/>
        <v>45480</v>
      </c>
      <c r="P5" s="35">
        <f>O5+1</f>
        <v>45481</v>
      </c>
      <c r="Q5" s="36">
        <f>P5+1</f>
        <v>45482</v>
      </c>
      <c r="R5" s="36">
        <f t="shared" si="0"/>
        <v>45483</v>
      </c>
      <c r="S5" s="36">
        <f t="shared" si="0"/>
        <v>45484</v>
      </c>
      <c r="T5" s="36">
        <f t="shared" si="0"/>
        <v>45485</v>
      </c>
      <c r="U5" s="36">
        <f t="shared" si="0"/>
        <v>45486</v>
      </c>
      <c r="V5" s="37">
        <f t="shared" si="0"/>
        <v>45487</v>
      </c>
      <c r="W5" s="35">
        <f>V5+1</f>
        <v>45488</v>
      </c>
      <c r="X5" s="36">
        <f>W5+1</f>
        <v>45489</v>
      </c>
      <c r="Y5" s="36">
        <f t="shared" si="0"/>
        <v>45490</v>
      </c>
      <c r="Z5" s="36">
        <f t="shared" si="0"/>
        <v>45491</v>
      </c>
      <c r="AA5" s="36">
        <f t="shared" si="0"/>
        <v>45492</v>
      </c>
      <c r="AB5" s="36">
        <f t="shared" si="0"/>
        <v>45493</v>
      </c>
      <c r="AC5" s="37">
        <f t="shared" si="0"/>
        <v>45494</v>
      </c>
      <c r="AD5" s="35">
        <f>AC5+1</f>
        <v>45495</v>
      </c>
      <c r="AE5" s="36">
        <f>AD5+1</f>
        <v>45496</v>
      </c>
      <c r="AF5" s="36">
        <f t="shared" si="0"/>
        <v>45497</v>
      </c>
      <c r="AG5" s="36">
        <f t="shared" si="0"/>
        <v>45498</v>
      </c>
      <c r="AH5" s="36">
        <f t="shared" si="0"/>
        <v>45499</v>
      </c>
      <c r="AI5" s="36">
        <f t="shared" si="0"/>
        <v>45500</v>
      </c>
      <c r="AJ5" s="37">
        <f t="shared" si="0"/>
        <v>45501</v>
      </c>
      <c r="AK5" s="35">
        <f>AJ5+1</f>
        <v>45502</v>
      </c>
      <c r="AL5" s="36">
        <f>AK5+1</f>
        <v>45503</v>
      </c>
      <c r="AM5" s="36">
        <f t="shared" si="0"/>
        <v>45504</v>
      </c>
      <c r="AN5" s="36">
        <f t="shared" si="0"/>
        <v>45505</v>
      </c>
      <c r="AO5" s="36">
        <f t="shared" si="0"/>
        <v>45506</v>
      </c>
      <c r="AP5" s="36">
        <f t="shared" si="0"/>
        <v>45507</v>
      </c>
      <c r="AQ5" s="37">
        <f t="shared" si="0"/>
        <v>45508</v>
      </c>
      <c r="AR5" s="35">
        <f>AQ5+1</f>
        <v>45509</v>
      </c>
      <c r="AS5" s="36">
        <f>AR5+1</f>
        <v>45510</v>
      </c>
      <c r="AT5" s="36">
        <f t="shared" si="0"/>
        <v>45511</v>
      </c>
      <c r="AU5" s="36">
        <f t="shared" si="0"/>
        <v>45512</v>
      </c>
      <c r="AV5" s="36">
        <f t="shared" si="0"/>
        <v>45513</v>
      </c>
      <c r="AW5" s="36">
        <f t="shared" si="0"/>
        <v>45514</v>
      </c>
      <c r="AX5" s="37">
        <f t="shared" si="0"/>
        <v>45515</v>
      </c>
      <c r="AY5" s="35">
        <f t="shared" ref="AY5:BG5" si="1">AX5+1</f>
        <v>45516</v>
      </c>
      <c r="AZ5" s="36">
        <f t="shared" si="1"/>
        <v>45517</v>
      </c>
      <c r="BA5" s="36">
        <f t="shared" si="1"/>
        <v>45518</v>
      </c>
      <c r="BB5" s="36">
        <f t="shared" si="1"/>
        <v>45519</v>
      </c>
      <c r="BC5" s="36">
        <f t="shared" si="1"/>
        <v>45520</v>
      </c>
      <c r="BD5" s="36">
        <f t="shared" si="1"/>
        <v>45521</v>
      </c>
      <c r="BE5" s="37">
        <f t="shared" si="1"/>
        <v>45522</v>
      </c>
      <c r="BF5" s="35">
        <f t="shared" si="1"/>
        <v>45523</v>
      </c>
      <c r="BG5" s="36">
        <f t="shared" si="1"/>
        <v>45524</v>
      </c>
      <c r="BH5" s="36">
        <f t="shared" ref="BH5:BM5" si="2">BG5+1</f>
        <v>45525</v>
      </c>
      <c r="BI5" s="36">
        <f t="shared" si="2"/>
        <v>45526</v>
      </c>
      <c r="BJ5" s="36">
        <f t="shared" si="2"/>
        <v>45527</v>
      </c>
      <c r="BK5" s="36">
        <f t="shared" si="2"/>
        <v>45528</v>
      </c>
      <c r="BL5" s="37">
        <f t="shared" si="2"/>
        <v>45529</v>
      </c>
      <c r="BM5" s="35">
        <f t="shared" si="2"/>
        <v>45530</v>
      </c>
      <c r="BN5" s="38">
        <f>BM5+1</f>
        <v>45531</v>
      </c>
      <c r="BO5" s="38">
        <f t="shared" ref="BO5:BZ5" si="3">BN5+1</f>
        <v>45532</v>
      </c>
      <c r="BP5" s="38">
        <f>BO5+1</f>
        <v>45533</v>
      </c>
      <c r="BQ5" s="38">
        <f t="shared" si="3"/>
        <v>45534</v>
      </c>
      <c r="BR5" s="38">
        <f t="shared" si="3"/>
        <v>45535</v>
      </c>
      <c r="BS5" s="37">
        <f t="shared" si="3"/>
        <v>45536</v>
      </c>
      <c r="BT5" s="35">
        <f t="shared" si="3"/>
        <v>45537</v>
      </c>
      <c r="BU5" s="38">
        <f t="shared" si="3"/>
        <v>45538</v>
      </c>
      <c r="BV5" s="38">
        <f t="shared" si="3"/>
        <v>45539</v>
      </c>
      <c r="BW5" s="38">
        <f t="shared" si="3"/>
        <v>45540</v>
      </c>
      <c r="BX5" s="38">
        <f t="shared" si="3"/>
        <v>45541</v>
      </c>
      <c r="BY5" s="38">
        <f t="shared" si="3"/>
        <v>45542</v>
      </c>
      <c r="BZ5" s="37">
        <f t="shared" si="3"/>
        <v>45543</v>
      </c>
      <c r="CA5" s="37">
        <f>BZ5+1</f>
        <v>45544</v>
      </c>
      <c r="CB5" s="37">
        <f>CA5+1</f>
        <v>45545</v>
      </c>
      <c r="CC5" s="37">
        <f t="shared" ref="CC5:CN5" si="4">CB5+1</f>
        <v>45546</v>
      </c>
      <c r="CD5" s="37">
        <f t="shared" si="4"/>
        <v>45547</v>
      </c>
      <c r="CE5" s="37">
        <f t="shared" si="4"/>
        <v>45548</v>
      </c>
      <c r="CF5" s="37">
        <f t="shared" si="4"/>
        <v>45549</v>
      </c>
      <c r="CG5" s="37">
        <f t="shared" si="4"/>
        <v>45550</v>
      </c>
      <c r="CH5" s="37">
        <f t="shared" si="4"/>
        <v>45551</v>
      </c>
      <c r="CI5" s="37">
        <f t="shared" si="4"/>
        <v>45552</v>
      </c>
      <c r="CJ5" s="37">
        <f t="shared" si="4"/>
        <v>45553</v>
      </c>
      <c r="CK5" s="37">
        <f t="shared" si="4"/>
        <v>45554</v>
      </c>
      <c r="CL5" s="37">
        <f t="shared" si="4"/>
        <v>45555</v>
      </c>
      <c r="CM5" s="37">
        <f t="shared" si="4"/>
        <v>45556</v>
      </c>
      <c r="CN5" s="37">
        <f t="shared" si="4"/>
        <v>45557</v>
      </c>
      <c r="CO5" s="37">
        <f t="shared" ref="CO5:DW5" si="5">CN5+1</f>
        <v>45558</v>
      </c>
      <c r="CP5" s="37">
        <f t="shared" si="5"/>
        <v>45559</v>
      </c>
      <c r="CQ5" s="37">
        <f t="shared" si="5"/>
        <v>45560</v>
      </c>
      <c r="CR5" s="37">
        <f t="shared" si="5"/>
        <v>45561</v>
      </c>
      <c r="CS5" s="37">
        <f t="shared" si="5"/>
        <v>45562</v>
      </c>
      <c r="CT5" s="37">
        <f t="shared" si="5"/>
        <v>45563</v>
      </c>
      <c r="CU5" s="37">
        <f t="shared" si="5"/>
        <v>45564</v>
      </c>
      <c r="CV5" s="37">
        <f t="shared" si="5"/>
        <v>45565</v>
      </c>
      <c r="CW5" s="37">
        <f t="shared" si="5"/>
        <v>45566</v>
      </c>
      <c r="CX5" s="37">
        <f t="shared" si="5"/>
        <v>45567</v>
      </c>
      <c r="CY5" s="37">
        <f t="shared" si="5"/>
        <v>45568</v>
      </c>
      <c r="CZ5" s="37">
        <f t="shared" si="5"/>
        <v>45569</v>
      </c>
      <c r="DA5" s="37">
        <f t="shared" si="5"/>
        <v>45570</v>
      </c>
      <c r="DB5" s="37">
        <f t="shared" si="5"/>
        <v>45571</v>
      </c>
      <c r="DC5" s="37">
        <f t="shared" si="5"/>
        <v>45572</v>
      </c>
      <c r="DD5" s="37">
        <f t="shared" si="5"/>
        <v>45573</v>
      </c>
      <c r="DE5" s="37">
        <f t="shared" si="5"/>
        <v>45574</v>
      </c>
      <c r="DF5" s="37">
        <f t="shared" si="5"/>
        <v>45575</v>
      </c>
      <c r="DG5" s="37">
        <f t="shared" si="5"/>
        <v>45576</v>
      </c>
      <c r="DH5" s="37">
        <f t="shared" si="5"/>
        <v>45577</v>
      </c>
      <c r="DI5" s="37">
        <f t="shared" si="5"/>
        <v>45578</v>
      </c>
      <c r="DJ5" s="37">
        <f t="shared" si="5"/>
        <v>45579</v>
      </c>
      <c r="DK5" s="37">
        <f t="shared" si="5"/>
        <v>45580</v>
      </c>
      <c r="DL5" s="37">
        <f t="shared" si="5"/>
        <v>45581</v>
      </c>
      <c r="DM5" s="37">
        <f t="shared" si="5"/>
        <v>45582</v>
      </c>
      <c r="DN5" s="37">
        <f t="shared" si="5"/>
        <v>45583</v>
      </c>
      <c r="DO5" s="37">
        <f t="shared" si="5"/>
        <v>45584</v>
      </c>
      <c r="DP5" s="37">
        <f t="shared" si="5"/>
        <v>45585</v>
      </c>
      <c r="DQ5" s="37">
        <f t="shared" si="5"/>
        <v>45586</v>
      </c>
      <c r="DR5" s="37">
        <f t="shared" si="5"/>
        <v>45587</v>
      </c>
      <c r="DS5" s="37">
        <f t="shared" si="5"/>
        <v>45588</v>
      </c>
      <c r="DT5" s="37">
        <f t="shared" si="5"/>
        <v>45589</v>
      </c>
      <c r="DU5" s="37">
        <f t="shared" si="5"/>
        <v>45590</v>
      </c>
      <c r="DV5" s="37">
        <f t="shared" si="5"/>
        <v>45591</v>
      </c>
      <c r="DW5" s="37">
        <f t="shared" si="5"/>
        <v>45592</v>
      </c>
      <c r="DX5" s="37">
        <f t="shared" ref="DX5" si="6">DW5+1</f>
        <v>45593</v>
      </c>
      <c r="DY5" s="37">
        <f t="shared" ref="DY5" si="7">DX5+1</f>
        <v>45594</v>
      </c>
      <c r="DZ5" s="37">
        <f t="shared" ref="DZ5" si="8">DY5+1</f>
        <v>45595</v>
      </c>
      <c r="EA5" s="37">
        <f t="shared" ref="EA5" si="9">DZ5+1</f>
        <v>45596</v>
      </c>
      <c r="EB5" s="37">
        <f t="shared" ref="EB5" si="10">EA5+1</f>
        <v>45597</v>
      </c>
      <c r="EC5" s="37">
        <f t="shared" ref="EC5" si="11">EB5+1</f>
        <v>45598</v>
      </c>
      <c r="ED5" s="37">
        <f t="shared" ref="ED5" si="12">EC5+1</f>
        <v>45599</v>
      </c>
      <c r="EE5" s="37">
        <f t="shared" ref="EE5" si="13">ED5+1</f>
        <v>45600</v>
      </c>
      <c r="EF5" s="37">
        <f t="shared" ref="EF5" si="14">EE5+1</f>
        <v>45601</v>
      </c>
      <c r="EG5" s="37">
        <f t="shared" ref="EG5" si="15">EF5+1</f>
        <v>45602</v>
      </c>
      <c r="EH5" s="37">
        <f t="shared" ref="EH5" si="16">EG5+1</f>
        <v>45603</v>
      </c>
      <c r="EI5" s="37">
        <f t="shared" ref="EI5" si="17">EH5+1</f>
        <v>45604</v>
      </c>
      <c r="EJ5" s="37">
        <f t="shared" ref="EJ5" si="18">EI5+1</f>
        <v>45605</v>
      </c>
      <c r="EK5" s="37">
        <f t="shared" ref="EK5" si="19">EJ5+1</f>
        <v>45606</v>
      </c>
      <c r="EL5" s="37">
        <f t="shared" ref="EL5" si="20">EK5+1</f>
        <v>45607</v>
      </c>
      <c r="EM5" s="37">
        <f t="shared" ref="EM5" si="21">EL5+1</f>
        <v>45608</v>
      </c>
      <c r="EN5" s="37">
        <f t="shared" ref="EN5" si="22">EM5+1</f>
        <v>45609</v>
      </c>
      <c r="EO5" s="37">
        <f t="shared" ref="EO5" si="23">EN5+1</f>
        <v>45610</v>
      </c>
      <c r="EP5" s="37">
        <f t="shared" ref="EP5" si="24">EO5+1</f>
        <v>45611</v>
      </c>
      <c r="EQ5" s="37">
        <f t="shared" ref="EQ5" si="25">EP5+1</f>
        <v>45612</v>
      </c>
      <c r="ER5" s="37">
        <f t="shared" ref="ER5" si="26">EQ5+1</f>
        <v>45613</v>
      </c>
      <c r="ES5" s="37">
        <f t="shared" ref="ES5" si="27">ER5+1</f>
        <v>45614</v>
      </c>
      <c r="ET5" s="37">
        <f t="shared" ref="ET5" si="28">ES5+1</f>
        <v>45615</v>
      </c>
      <c r="EU5" s="37">
        <f t="shared" ref="EU5" si="29">ET5+1</f>
        <v>45616</v>
      </c>
      <c r="EV5" s="37">
        <f t="shared" ref="EV5" si="30">EU5+1</f>
        <v>45617</v>
      </c>
      <c r="EW5" s="37">
        <f t="shared" ref="EW5" si="31">EV5+1</f>
        <v>45618</v>
      </c>
      <c r="EX5" s="37">
        <f t="shared" ref="EX5" si="32">EW5+1</f>
        <v>45619</v>
      </c>
      <c r="EY5" s="37">
        <f t="shared" ref="EY5" si="33">EX5+1</f>
        <v>45620</v>
      </c>
      <c r="EZ5" s="37">
        <f t="shared" ref="EZ5" si="34">EY5+1</f>
        <v>45621</v>
      </c>
      <c r="FA5" s="37">
        <f t="shared" ref="FA5" si="35">EZ5+1</f>
        <v>45622</v>
      </c>
      <c r="FB5" s="37">
        <f t="shared" ref="FB5" si="36">FA5+1</f>
        <v>45623</v>
      </c>
      <c r="FC5" s="37">
        <f t="shared" ref="FC5" si="37">FB5+1</f>
        <v>45624</v>
      </c>
      <c r="FD5" s="37">
        <f t="shared" ref="FD5" si="38">FC5+1</f>
        <v>45625</v>
      </c>
      <c r="FE5" s="37">
        <f t="shared" ref="FE5" si="39">FD5+1</f>
        <v>45626</v>
      </c>
      <c r="FF5" s="37">
        <f t="shared" ref="FF5" si="40">FE5+1</f>
        <v>45627</v>
      </c>
      <c r="FG5" s="37">
        <f t="shared" ref="FG5" si="41">FF5+1</f>
        <v>45628</v>
      </c>
      <c r="FH5" s="37">
        <f t="shared" ref="FH5" si="42">FG5+1</f>
        <v>45629</v>
      </c>
      <c r="FI5" s="37">
        <f t="shared" ref="FI5" si="43">FH5+1</f>
        <v>45630</v>
      </c>
      <c r="FJ5" s="37">
        <f t="shared" ref="FJ5" si="44">FI5+1</f>
        <v>45631</v>
      </c>
      <c r="FK5" s="37">
        <f t="shared" ref="FK5" si="45">FJ5+1</f>
        <v>45632</v>
      </c>
      <c r="FL5" s="37">
        <f t="shared" ref="FL5" si="46">FK5+1</f>
        <v>45633</v>
      </c>
      <c r="FM5" s="37">
        <f t="shared" ref="FM5" si="47">FL5+1</f>
        <v>45634</v>
      </c>
      <c r="FN5" s="37">
        <f t="shared" ref="FN5" si="48">FM5+1</f>
        <v>45635</v>
      </c>
      <c r="FO5" s="37">
        <f t="shared" ref="FO5" si="49">FN5+1</f>
        <v>45636</v>
      </c>
      <c r="FP5" s="37">
        <f t="shared" ref="FP5" si="50">FO5+1</f>
        <v>45637</v>
      </c>
      <c r="FQ5" s="37">
        <f t="shared" ref="FQ5" si="51">FP5+1</f>
        <v>45638</v>
      </c>
      <c r="FR5" s="37">
        <f t="shared" ref="FR5" si="52">FQ5+1</f>
        <v>45639</v>
      </c>
      <c r="FS5" s="37">
        <f t="shared" ref="FS5" si="53">FR5+1</f>
        <v>45640</v>
      </c>
      <c r="FT5" s="37">
        <f t="shared" ref="FT5" si="54">FS5+1</f>
        <v>45641</v>
      </c>
      <c r="FU5" s="37">
        <f t="shared" ref="FU5" si="55">FT5+1</f>
        <v>45642</v>
      </c>
      <c r="FV5" s="37">
        <f t="shared" ref="FV5" si="56">FU5+1</f>
        <v>45643</v>
      </c>
      <c r="FW5" s="37">
        <f t="shared" ref="FW5" si="57">FV5+1</f>
        <v>45644</v>
      </c>
      <c r="FX5" s="37">
        <f t="shared" ref="FX5" si="58">FW5+1</f>
        <v>45645</v>
      </c>
      <c r="FY5" s="37">
        <f t="shared" ref="FY5" si="59">FX5+1</f>
        <v>45646</v>
      </c>
      <c r="FZ5" s="37">
        <f t="shared" ref="FZ5" si="60">FY5+1</f>
        <v>45647</v>
      </c>
      <c r="GA5" s="37">
        <f t="shared" ref="GA5" si="61">FZ5+1</f>
        <v>45648</v>
      </c>
      <c r="GB5" s="37">
        <f t="shared" ref="GB5" si="62">GA5+1</f>
        <v>45649</v>
      </c>
      <c r="GC5" s="37">
        <f t="shared" ref="GC5" si="63">GB5+1</f>
        <v>45650</v>
      </c>
      <c r="GD5" s="37">
        <f t="shared" ref="GD5" si="64">GC5+1</f>
        <v>45651</v>
      </c>
      <c r="GE5" s="37">
        <f t="shared" ref="GE5" si="65">GD5+1</f>
        <v>45652</v>
      </c>
      <c r="GF5" s="37">
        <f t="shared" ref="GF5" si="66">GE5+1</f>
        <v>45653</v>
      </c>
      <c r="GG5" s="37">
        <f t="shared" ref="GG5" si="67">GF5+1</f>
        <v>45654</v>
      </c>
      <c r="GH5" s="37">
        <f t="shared" ref="GH5" si="68">GG5+1</f>
        <v>45655</v>
      </c>
    </row>
    <row r="6" spans="1:190" ht="30" customHeight="1" thickBot="1" x14ac:dyDescent="0.3">
      <c r="A6" s="25" t="s">
        <v>5</v>
      </c>
      <c r="B6" s="7" t="s">
        <v>9</v>
      </c>
      <c r="C6" s="8" t="s">
        <v>12</v>
      </c>
      <c r="D6" s="8" t="s">
        <v>13</v>
      </c>
      <c r="E6" s="8" t="s">
        <v>14</v>
      </c>
      <c r="F6" s="8" t="s">
        <v>15</v>
      </c>
      <c r="G6" s="8"/>
      <c r="H6" s="8" t="s">
        <v>16</v>
      </c>
      <c r="I6" s="9" t="str">
        <f t="shared" ref="I6:AN6" si="69">LEFT(TEXT(I5,"ggg"),1)</f>
        <v>l</v>
      </c>
      <c r="J6" s="9" t="str">
        <f t="shared" si="69"/>
        <v>m</v>
      </c>
      <c r="K6" s="9" t="str">
        <f t="shared" si="69"/>
        <v>m</v>
      </c>
      <c r="L6" s="9" t="str">
        <f t="shared" si="69"/>
        <v>g</v>
      </c>
      <c r="M6" s="9" t="str">
        <f t="shared" si="69"/>
        <v>v</v>
      </c>
      <c r="N6" s="9" t="str">
        <f t="shared" si="69"/>
        <v>s</v>
      </c>
      <c r="O6" s="9" t="str">
        <f t="shared" si="69"/>
        <v>d</v>
      </c>
      <c r="P6" s="9" t="str">
        <f t="shared" si="69"/>
        <v>l</v>
      </c>
      <c r="Q6" s="9" t="str">
        <f t="shared" si="69"/>
        <v>m</v>
      </c>
      <c r="R6" s="9" t="str">
        <f t="shared" si="69"/>
        <v>m</v>
      </c>
      <c r="S6" s="9" t="str">
        <f t="shared" si="69"/>
        <v>g</v>
      </c>
      <c r="T6" s="9" t="str">
        <f t="shared" si="69"/>
        <v>v</v>
      </c>
      <c r="U6" s="9" t="str">
        <f t="shared" si="69"/>
        <v>s</v>
      </c>
      <c r="V6" s="9" t="str">
        <f t="shared" si="69"/>
        <v>d</v>
      </c>
      <c r="W6" s="9" t="str">
        <f t="shared" si="69"/>
        <v>l</v>
      </c>
      <c r="X6" s="9" t="str">
        <f t="shared" si="69"/>
        <v>m</v>
      </c>
      <c r="Y6" s="9" t="str">
        <f t="shared" si="69"/>
        <v>m</v>
      </c>
      <c r="Z6" s="9" t="str">
        <f t="shared" si="69"/>
        <v>g</v>
      </c>
      <c r="AA6" s="9" t="str">
        <f t="shared" si="69"/>
        <v>v</v>
      </c>
      <c r="AB6" s="9" t="str">
        <f t="shared" si="69"/>
        <v>s</v>
      </c>
      <c r="AC6" s="9" t="str">
        <f t="shared" si="69"/>
        <v>d</v>
      </c>
      <c r="AD6" s="9" t="str">
        <f t="shared" si="69"/>
        <v>l</v>
      </c>
      <c r="AE6" s="9" t="str">
        <f t="shared" si="69"/>
        <v>m</v>
      </c>
      <c r="AF6" s="9" t="str">
        <f t="shared" si="69"/>
        <v>m</v>
      </c>
      <c r="AG6" s="9" t="str">
        <f t="shared" si="69"/>
        <v>g</v>
      </c>
      <c r="AH6" s="9" t="str">
        <f t="shared" si="69"/>
        <v>v</v>
      </c>
      <c r="AI6" s="9" t="str">
        <f t="shared" si="69"/>
        <v>s</v>
      </c>
      <c r="AJ6" s="9" t="str">
        <f t="shared" si="69"/>
        <v>d</v>
      </c>
      <c r="AK6" s="9" t="str">
        <f t="shared" si="69"/>
        <v>l</v>
      </c>
      <c r="AL6" s="9" t="str">
        <f t="shared" si="69"/>
        <v>m</v>
      </c>
      <c r="AM6" s="9" t="str">
        <f t="shared" si="69"/>
        <v>m</v>
      </c>
      <c r="AN6" s="9" t="str">
        <f t="shared" si="69"/>
        <v>g</v>
      </c>
      <c r="AO6" s="9" t="str">
        <f t="shared" ref="AO6:CZ6" si="70">LEFT(TEXT(AO5,"ggg"),1)</f>
        <v>v</v>
      </c>
      <c r="AP6" s="9" t="str">
        <f t="shared" si="70"/>
        <v>s</v>
      </c>
      <c r="AQ6" s="9" t="str">
        <f t="shared" si="70"/>
        <v>d</v>
      </c>
      <c r="AR6" s="9" t="str">
        <f t="shared" si="70"/>
        <v>l</v>
      </c>
      <c r="AS6" s="9" t="str">
        <f t="shared" si="70"/>
        <v>m</v>
      </c>
      <c r="AT6" s="9" t="str">
        <f t="shared" si="70"/>
        <v>m</v>
      </c>
      <c r="AU6" s="9" t="str">
        <f t="shared" si="70"/>
        <v>g</v>
      </c>
      <c r="AV6" s="9" t="str">
        <f t="shared" si="70"/>
        <v>v</v>
      </c>
      <c r="AW6" s="9" t="str">
        <f t="shared" si="70"/>
        <v>s</v>
      </c>
      <c r="AX6" s="9" t="str">
        <f t="shared" si="70"/>
        <v>d</v>
      </c>
      <c r="AY6" s="9" t="str">
        <f t="shared" si="70"/>
        <v>l</v>
      </c>
      <c r="AZ6" s="9" t="str">
        <f t="shared" si="70"/>
        <v>m</v>
      </c>
      <c r="BA6" s="9" t="str">
        <f t="shared" si="70"/>
        <v>m</v>
      </c>
      <c r="BB6" s="9" t="str">
        <f t="shared" si="70"/>
        <v>g</v>
      </c>
      <c r="BC6" s="9" t="str">
        <f t="shared" si="70"/>
        <v>v</v>
      </c>
      <c r="BD6" s="9" t="str">
        <f t="shared" si="70"/>
        <v>s</v>
      </c>
      <c r="BE6" s="9" t="str">
        <f t="shared" si="70"/>
        <v>d</v>
      </c>
      <c r="BF6" s="9" t="str">
        <f t="shared" si="70"/>
        <v>l</v>
      </c>
      <c r="BG6" s="9" t="str">
        <f t="shared" si="70"/>
        <v>m</v>
      </c>
      <c r="BH6" s="9" t="str">
        <f t="shared" si="70"/>
        <v>m</v>
      </c>
      <c r="BI6" s="9" t="str">
        <f t="shared" si="70"/>
        <v>g</v>
      </c>
      <c r="BJ6" s="9" t="str">
        <f t="shared" si="70"/>
        <v>v</v>
      </c>
      <c r="BK6" s="9" t="str">
        <f t="shared" si="70"/>
        <v>s</v>
      </c>
      <c r="BL6" s="9" t="str">
        <f t="shared" si="70"/>
        <v>d</v>
      </c>
      <c r="BM6" s="9" t="str">
        <f t="shared" si="70"/>
        <v>l</v>
      </c>
      <c r="BN6" s="9" t="str">
        <f t="shared" si="70"/>
        <v>m</v>
      </c>
      <c r="BO6" s="9" t="str">
        <f t="shared" si="70"/>
        <v>m</v>
      </c>
      <c r="BP6" s="9" t="str">
        <f t="shared" si="70"/>
        <v>g</v>
      </c>
      <c r="BQ6" s="9" t="str">
        <f t="shared" si="70"/>
        <v>v</v>
      </c>
      <c r="BR6" s="9" t="str">
        <f t="shared" si="70"/>
        <v>s</v>
      </c>
      <c r="BS6" s="9" t="str">
        <f t="shared" si="70"/>
        <v>d</v>
      </c>
      <c r="BT6" s="9" t="str">
        <f t="shared" si="70"/>
        <v>l</v>
      </c>
      <c r="BU6" s="9" t="str">
        <f t="shared" si="70"/>
        <v>m</v>
      </c>
      <c r="BV6" s="9" t="str">
        <f t="shared" si="70"/>
        <v>m</v>
      </c>
      <c r="BW6" s="9" t="str">
        <f t="shared" si="70"/>
        <v>g</v>
      </c>
      <c r="BX6" s="9" t="str">
        <f t="shared" si="70"/>
        <v>v</v>
      </c>
      <c r="BY6" s="9" t="str">
        <f t="shared" si="70"/>
        <v>s</v>
      </c>
      <c r="BZ6" s="9" t="str">
        <f t="shared" si="70"/>
        <v>d</v>
      </c>
      <c r="CA6" s="9" t="str">
        <f t="shared" si="70"/>
        <v>l</v>
      </c>
      <c r="CB6" s="9" t="str">
        <f t="shared" si="70"/>
        <v>m</v>
      </c>
      <c r="CC6" s="9" t="str">
        <f t="shared" si="70"/>
        <v>m</v>
      </c>
      <c r="CD6" s="9" t="str">
        <f t="shared" si="70"/>
        <v>g</v>
      </c>
      <c r="CE6" s="9" t="str">
        <f t="shared" si="70"/>
        <v>v</v>
      </c>
      <c r="CF6" s="9" t="str">
        <f t="shared" si="70"/>
        <v>s</v>
      </c>
      <c r="CG6" s="9" t="str">
        <f t="shared" si="70"/>
        <v>d</v>
      </c>
      <c r="CH6" s="9" t="str">
        <f t="shared" si="70"/>
        <v>l</v>
      </c>
      <c r="CI6" s="9" t="str">
        <f t="shared" si="70"/>
        <v>m</v>
      </c>
      <c r="CJ6" s="9" t="str">
        <f t="shared" si="70"/>
        <v>m</v>
      </c>
      <c r="CK6" s="9" t="str">
        <f t="shared" si="70"/>
        <v>g</v>
      </c>
      <c r="CL6" s="9" t="str">
        <f t="shared" si="70"/>
        <v>v</v>
      </c>
      <c r="CM6" s="9" t="str">
        <f t="shared" si="70"/>
        <v>s</v>
      </c>
      <c r="CN6" s="9" t="str">
        <f t="shared" si="70"/>
        <v>d</v>
      </c>
      <c r="CO6" s="9" t="str">
        <f t="shared" si="70"/>
        <v>l</v>
      </c>
      <c r="CP6" s="9" t="str">
        <f t="shared" si="70"/>
        <v>m</v>
      </c>
      <c r="CQ6" s="9" t="str">
        <f t="shared" si="70"/>
        <v>m</v>
      </c>
      <c r="CR6" s="9" t="str">
        <f t="shared" si="70"/>
        <v>g</v>
      </c>
      <c r="CS6" s="9" t="str">
        <f t="shared" si="70"/>
        <v>v</v>
      </c>
      <c r="CT6" s="9" t="str">
        <f t="shared" si="70"/>
        <v>s</v>
      </c>
      <c r="CU6" s="9" t="s">
        <v>32</v>
      </c>
      <c r="CV6" s="9" t="str">
        <f t="shared" si="70"/>
        <v>l</v>
      </c>
      <c r="CW6" s="9" t="str">
        <f t="shared" si="70"/>
        <v>m</v>
      </c>
      <c r="CX6" s="9" t="str">
        <f t="shared" si="70"/>
        <v>m</v>
      </c>
      <c r="CY6" s="9" t="str">
        <f t="shared" si="70"/>
        <v>g</v>
      </c>
      <c r="CZ6" s="9" t="str">
        <f t="shared" si="70"/>
        <v>v</v>
      </c>
      <c r="DA6" s="9" t="str">
        <f>LEFT(TEXT(DA5,"ggg"),1)</f>
        <v>s</v>
      </c>
      <c r="DB6" s="9" t="s">
        <v>32</v>
      </c>
      <c r="DC6" s="9" t="str">
        <f t="shared" ref="DC6:DV6" si="71">LEFT(TEXT(DC5,"ggg"),1)</f>
        <v>l</v>
      </c>
      <c r="DD6" s="9" t="str">
        <f t="shared" si="71"/>
        <v>m</v>
      </c>
      <c r="DE6" s="9" t="str">
        <f t="shared" si="71"/>
        <v>m</v>
      </c>
      <c r="DF6" s="9" t="str">
        <f t="shared" si="71"/>
        <v>g</v>
      </c>
      <c r="DG6" s="9" t="str">
        <f t="shared" si="71"/>
        <v>v</v>
      </c>
      <c r="DH6" s="9" t="str">
        <f t="shared" si="71"/>
        <v>s</v>
      </c>
      <c r="DI6" s="9" t="s">
        <v>32</v>
      </c>
      <c r="DJ6" s="9" t="str">
        <f t="shared" si="71"/>
        <v>l</v>
      </c>
      <c r="DK6" s="9" t="str">
        <f t="shared" si="71"/>
        <v>m</v>
      </c>
      <c r="DL6" s="9" t="str">
        <f t="shared" si="71"/>
        <v>m</v>
      </c>
      <c r="DM6" s="9" t="str">
        <f t="shared" si="71"/>
        <v>g</v>
      </c>
      <c r="DN6" s="9" t="str">
        <f t="shared" si="71"/>
        <v>v</v>
      </c>
      <c r="DO6" s="9" t="str">
        <f t="shared" si="71"/>
        <v>s</v>
      </c>
      <c r="DP6" s="9" t="s">
        <v>32</v>
      </c>
      <c r="DQ6" s="9" t="str">
        <f t="shared" si="71"/>
        <v>l</v>
      </c>
      <c r="DR6" s="9" t="str">
        <f t="shared" si="71"/>
        <v>m</v>
      </c>
      <c r="DS6" s="9" t="str">
        <f t="shared" si="71"/>
        <v>m</v>
      </c>
      <c r="DT6" s="9" t="str">
        <f t="shared" si="71"/>
        <v>g</v>
      </c>
      <c r="DU6" s="9" t="str">
        <f t="shared" si="71"/>
        <v>v</v>
      </c>
      <c r="DV6" s="9" t="str">
        <f t="shared" si="71"/>
        <v>s</v>
      </c>
      <c r="DW6" s="9" t="s">
        <v>32</v>
      </c>
      <c r="DX6" s="9" t="str">
        <f t="shared" ref="DX6:EC6" si="72">LEFT(TEXT(DX5,"ggg"),1)</f>
        <v>l</v>
      </c>
      <c r="DY6" s="9" t="str">
        <f t="shared" si="72"/>
        <v>m</v>
      </c>
      <c r="DZ6" s="9" t="str">
        <f t="shared" si="72"/>
        <v>m</v>
      </c>
      <c r="EA6" s="9" t="str">
        <f t="shared" si="72"/>
        <v>g</v>
      </c>
      <c r="EB6" s="9" t="str">
        <f t="shared" si="72"/>
        <v>v</v>
      </c>
      <c r="EC6" s="9" t="str">
        <f t="shared" si="72"/>
        <v>s</v>
      </c>
      <c r="ED6" s="9" t="s">
        <v>32</v>
      </c>
      <c r="EE6" s="9" t="str">
        <f t="shared" ref="EE6:EJ6" si="73">LEFT(TEXT(EE5,"ggg"),1)</f>
        <v>l</v>
      </c>
      <c r="EF6" s="9" t="str">
        <f t="shared" si="73"/>
        <v>m</v>
      </c>
      <c r="EG6" s="9" t="str">
        <f t="shared" si="73"/>
        <v>m</v>
      </c>
      <c r="EH6" s="9" t="str">
        <f t="shared" si="73"/>
        <v>g</v>
      </c>
      <c r="EI6" s="9" t="str">
        <f t="shared" si="73"/>
        <v>v</v>
      </c>
      <c r="EJ6" s="9" t="str">
        <f t="shared" si="73"/>
        <v>s</v>
      </c>
      <c r="EK6" s="9" t="s">
        <v>32</v>
      </c>
      <c r="EL6" s="9" t="str">
        <f t="shared" ref="EL6:EQ6" si="74">LEFT(TEXT(EL5,"ggg"),1)</f>
        <v>l</v>
      </c>
      <c r="EM6" s="9" t="str">
        <f t="shared" si="74"/>
        <v>m</v>
      </c>
      <c r="EN6" s="9" t="str">
        <f t="shared" si="74"/>
        <v>m</v>
      </c>
      <c r="EO6" s="9" t="str">
        <f t="shared" si="74"/>
        <v>g</v>
      </c>
      <c r="EP6" s="9" t="str">
        <f t="shared" si="74"/>
        <v>v</v>
      </c>
      <c r="EQ6" s="9" t="str">
        <f t="shared" si="74"/>
        <v>s</v>
      </c>
      <c r="ER6" s="9" t="s">
        <v>32</v>
      </c>
      <c r="ES6" s="9" t="str">
        <f t="shared" ref="ES6:EX6" si="75">LEFT(TEXT(ES5,"ggg"),1)</f>
        <v>l</v>
      </c>
      <c r="ET6" s="9" t="str">
        <f t="shared" si="75"/>
        <v>m</v>
      </c>
      <c r="EU6" s="9" t="str">
        <f t="shared" si="75"/>
        <v>m</v>
      </c>
      <c r="EV6" s="9" t="str">
        <f t="shared" si="75"/>
        <v>g</v>
      </c>
      <c r="EW6" s="9" t="str">
        <f t="shared" si="75"/>
        <v>v</v>
      </c>
      <c r="EX6" s="9" t="str">
        <f t="shared" si="75"/>
        <v>s</v>
      </c>
      <c r="EY6" s="9" t="s">
        <v>32</v>
      </c>
      <c r="EZ6" s="9" t="str">
        <f t="shared" ref="EZ6:FE6" si="76">LEFT(TEXT(EZ5,"ggg"),1)</f>
        <v>l</v>
      </c>
      <c r="FA6" s="9" t="str">
        <f t="shared" si="76"/>
        <v>m</v>
      </c>
      <c r="FB6" s="9" t="str">
        <f t="shared" si="76"/>
        <v>m</v>
      </c>
      <c r="FC6" s="9" t="str">
        <f t="shared" si="76"/>
        <v>g</v>
      </c>
      <c r="FD6" s="9" t="str">
        <f t="shared" si="76"/>
        <v>v</v>
      </c>
      <c r="FE6" s="9" t="str">
        <f t="shared" si="76"/>
        <v>s</v>
      </c>
      <c r="FF6" s="9" t="s">
        <v>32</v>
      </c>
      <c r="FG6" s="9" t="str">
        <f t="shared" ref="FG6:FL6" si="77">LEFT(TEXT(FG5,"ggg"),1)</f>
        <v>l</v>
      </c>
      <c r="FH6" s="9" t="str">
        <f t="shared" si="77"/>
        <v>m</v>
      </c>
      <c r="FI6" s="9" t="str">
        <f t="shared" si="77"/>
        <v>m</v>
      </c>
      <c r="FJ6" s="9" t="str">
        <f t="shared" si="77"/>
        <v>g</v>
      </c>
      <c r="FK6" s="9" t="str">
        <f t="shared" si="77"/>
        <v>v</v>
      </c>
      <c r="FL6" s="9" t="str">
        <f t="shared" si="77"/>
        <v>s</v>
      </c>
      <c r="FM6" s="9" t="s">
        <v>32</v>
      </c>
      <c r="FN6" s="9" t="str">
        <f t="shared" ref="FN6:FS6" si="78">LEFT(TEXT(FN5,"ggg"),1)</f>
        <v>l</v>
      </c>
      <c r="FO6" s="9" t="str">
        <f t="shared" si="78"/>
        <v>m</v>
      </c>
      <c r="FP6" s="9" t="str">
        <f t="shared" si="78"/>
        <v>m</v>
      </c>
      <c r="FQ6" s="9" t="str">
        <f t="shared" si="78"/>
        <v>g</v>
      </c>
      <c r="FR6" s="9" t="str">
        <f t="shared" si="78"/>
        <v>v</v>
      </c>
      <c r="FS6" s="9" t="str">
        <f t="shared" si="78"/>
        <v>s</v>
      </c>
      <c r="FT6" s="9" t="s">
        <v>32</v>
      </c>
      <c r="FU6" s="9" t="str">
        <f t="shared" ref="FU6:FZ6" si="79">LEFT(TEXT(FU5,"ggg"),1)</f>
        <v>l</v>
      </c>
      <c r="FV6" s="9" t="str">
        <f t="shared" si="79"/>
        <v>m</v>
      </c>
      <c r="FW6" s="9" t="str">
        <f t="shared" si="79"/>
        <v>m</v>
      </c>
      <c r="FX6" s="9" t="str">
        <f t="shared" si="79"/>
        <v>g</v>
      </c>
      <c r="FY6" s="9" t="str">
        <f t="shared" si="79"/>
        <v>v</v>
      </c>
      <c r="FZ6" s="9" t="str">
        <f t="shared" si="79"/>
        <v>s</v>
      </c>
      <c r="GA6" s="9" t="s">
        <v>32</v>
      </c>
      <c r="GB6" s="9" t="str">
        <f t="shared" ref="GB6:GG6" si="80">LEFT(TEXT(GB5,"ggg"),1)</f>
        <v>l</v>
      </c>
      <c r="GC6" s="9" t="str">
        <f t="shared" si="80"/>
        <v>m</v>
      </c>
      <c r="GD6" s="9" t="str">
        <f t="shared" si="80"/>
        <v>m</v>
      </c>
      <c r="GE6" s="9" t="str">
        <f t="shared" si="80"/>
        <v>g</v>
      </c>
      <c r="GF6" s="9" t="str">
        <f t="shared" si="80"/>
        <v>v</v>
      </c>
      <c r="GG6" s="9" t="str">
        <f t="shared" si="80"/>
        <v>s</v>
      </c>
      <c r="GH6" s="9" t="s">
        <v>32</v>
      </c>
    </row>
    <row r="7" spans="1:190" ht="30" hidden="1" customHeight="1" thickBot="1" x14ac:dyDescent="0.3">
      <c r="A7" s="24" t="s">
        <v>6</v>
      </c>
      <c r="C7" s="26"/>
      <c r="E7"/>
      <c r="H7" t="str">
        <f>IF(OR(ISBLANK(inizio_attività),ISBLANK(fine_attività)),"",fine_attività-inizio_attività+1)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190" s="3" customFormat="1" ht="30" customHeight="1" thickBot="1" x14ac:dyDescent="0.3">
      <c r="A8" s="25" t="s">
        <v>7</v>
      </c>
      <c r="B8" s="39" t="s">
        <v>36</v>
      </c>
      <c r="C8" s="40"/>
      <c r="D8" s="11">
        <v>0</v>
      </c>
      <c r="E8" s="34">
        <v>45474</v>
      </c>
      <c r="F8" s="34">
        <v>45474</v>
      </c>
      <c r="G8" s="10"/>
      <c r="H8" s="10">
        <f t="shared" ref="H8:H24" si="81">IF(OR(ISBLANK(inizio_attività),ISBLANK(fine_attività)),"",fine_attività-inizio_attività+1)</f>
        <v>1</v>
      </c>
      <c r="I8" s="4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4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row>
    <row r="9" spans="1:190" s="3" customFormat="1" ht="30" customHeight="1" thickBot="1" x14ac:dyDescent="0.3">
      <c r="A9" s="25" t="s">
        <v>8</v>
      </c>
      <c r="B9" s="43" t="s">
        <v>37</v>
      </c>
      <c r="C9" s="44"/>
      <c r="D9" s="45">
        <v>0</v>
      </c>
      <c r="E9" s="46">
        <v>45530</v>
      </c>
      <c r="F9" s="46">
        <v>45530</v>
      </c>
      <c r="G9" s="10"/>
      <c r="H9" s="10">
        <f t="shared" si="81"/>
        <v>1</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row>
    <row r="10" spans="1:190" s="3" customFormat="1" ht="30" customHeight="1" thickBot="1" x14ac:dyDescent="0.3">
      <c r="A10" s="25" t="s">
        <v>8</v>
      </c>
      <c r="B10" s="39" t="s">
        <v>38</v>
      </c>
      <c r="C10" s="40"/>
      <c r="D10" s="11">
        <v>0</v>
      </c>
      <c r="E10" s="34">
        <v>45484</v>
      </c>
      <c r="F10" s="34">
        <v>45484</v>
      </c>
      <c r="G10" s="10"/>
      <c r="H10" s="10">
        <f t="shared" si="81"/>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row>
    <row r="11" spans="1:190" s="3" customFormat="1" ht="30" customHeight="1" thickBot="1" x14ac:dyDescent="0.3">
      <c r="A11" s="25" t="s">
        <v>8</v>
      </c>
      <c r="B11" s="43" t="s">
        <v>39</v>
      </c>
      <c r="C11" s="44"/>
      <c r="D11" s="45">
        <v>0</v>
      </c>
      <c r="E11" s="46">
        <v>45484</v>
      </c>
      <c r="F11" s="46">
        <v>45484</v>
      </c>
      <c r="G11" s="10"/>
      <c r="H11" s="10">
        <f t="shared" si="81"/>
        <v>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row>
    <row r="12" spans="1:190" s="3" customFormat="1" ht="30" customHeight="1" thickBot="1" x14ac:dyDescent="0.3">
      <c r="A12" s="25" t="s">
        <v>8</v>
      </c>
      <c r="B12" s="39" t="s">
        <v>40</v>
      </c>
      <c r="C12" s="40"/>
      <c r="D12" s="11">
        <v>0</v>
      </c>
      <c r="E12" s="34">
        <v>45547</v>
      </c>
      <c r="F12" s="34">
        <v>45547</v>
      </c>
      <c r="G12" s="10"/>
      <c r="H12" s="10">
        <f t="shared" si="81"/>
        <v>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row>
    <row r="13" spans="1:190" s="3" customFormat="1" ht="30" customHeight="1" thickBot="1" x14ac:dyDescent="0.3">
      <c r="A13" s="25" t="s">
        <v>8</v>
      </c>
      <c r="B13" s="43" t="s">
        <v>41</v>
      </c>
      <c r="C13" s="44"/>
      <c r="D13" s="45">
        <v>0</v>
      </c>
      <c r="E13" s="46">
        <v>45488</v>
      </c>
      <c r="F13" s="46">
        <v>45488</v>
      </c>
      <c r="G13" s="10"/>
      <c r="H13" s="10">
        <f t="shared" si="81"/>
        <v>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row>
    <row r="14" spans="1:190" s="3" customFormat="1" ht="30" customHeight="1" thickBot="1" x14ac:dyDescent="0.3">
      <c r="A14" s="25" t="s">
        <v>8</v>
      </c>
      <c r="B14" s="39" t="s">
        <v>42</v>
      </c>
      <c r="C14" s="40"/>
      <c r="D14" s="11">
        <v>0</v>
      </c>
      <c r="E14" s="34">
        <v>45485</v>
      </c>
      <c r="F14" s="34">
        <v>45485</v>
      </c>
      <c r="G14" s="10"/>
      <c r="H14" s="10">
        <f t="shared" si="81"/>
        <v>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row>
    <row r="15" spans="1:190" s="3" customFormat="1" ht="30" customHeight="1" thickBot="1" x14ac:dyDescent="0.3">
      <c r="A15" s="25" t="s">
        <v>8</v>
      </c>
      <c r="B15" s="43" t="s">
        <v>43</v>
      </c>
      <c r="C15" s="44"/>
      <c r="D15" s="45">
        <v>0</v>
      </c>
      <c r="E15" s="46">
        <v>45549</v>
      </c>
      <c r="F15" s="46">
        <v>45549</v>
      </c>
      <c r="G15" s="10"/>
      <c r="H15" s="10">
        <f t="shared" si="81"/>
        <v>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row>
    <row r="16" spans="1:190" ht="30" customHeight="1" thickBot="1" x14ac:dyDescent="0.3">
      <c r="B16" s="39" t="s">
        <v>44</v>
      </c>
      <c r="C16" s="40"/>
      <c r="D16" s="11">
        <v>0</v>
      </c>
      <c r="E16" s="34">
        <v>45549</v>
      </c>
      <c r="F16" s="34">
        <v>45549</v>
      </c>
      <c r="G16" s="10"/>
      <c r="H16" s="10">
        <f t="shared" si="81"/>
        <v>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row>
    <row r="17" spans="2:190" ht="30" customHeight="1" thickBot="1" x14ac:dyDescent="0.3">
      <c r="B17" s="43" t="s">
        <v>45</v>
      </c>
      <c r="C17" s="44"/>
      <c r="D17" s="45">
        <v>0</v>
      </c>
      <c r="E17" s="46">
        <v>45559</v>
      </c>
      <c r="F17" s="46">
        <v>45559</v>
      </c>
      <c r="G17" s="10"/>
      <c r="H17" s="10">
        <f t="shared" si="81"/>
        <v>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row>
    <row r="18" spans="2:190" ht="30" customHeight="1" thickBot="1" x14ac:dyDescent="0.3">
      <c r="B18" s="39" t="s">
        <v>46</v>
      </c>
      <c r="C18" s="40"/>
      <c r="D18" s="11">
        <v>0</v>
      </c>
      <c r="E18" s="34">
        <v>45474</v>
      </c>
      <c r="F18" s="34">
        <v>45474</v>
      </c>
      <c r="G18" s="10"/>
      <c r="H18" s="10">
        <f t="shared" si="81"/>
        <v>1</v>
      </c>
      <c r="I18" s="12"/>
      <c r="J18" s="12"/>
      <c r="K18" s="12"/>
      <c r="L18" s="12"/>
      <c r="M18" s="12"/>
      <c r="N18" s="12"/>
      <c r="O18" s="12"/>
      <c r="P18" s="12"/>
      <c r="Q18" s="12"/>
      <c r="R18" s="12"/>
      <c r="S18" s="12"/>
      <c r="T18" s="12"/>
      <c r="U18" s="12"/>
      <c r="V18" s="12"/>
      <c r="W18" s="4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row>
    <row r="19" spans="2:190" ht="30" customHeight="1" thickBot="1" x14ac:dyDescent="0.3">
      <c r="B19" s="43" t="s">
        <v>47</v>
      </c>
      <c r="C19" s="44"/>
      <c r="D19" s="45">
        <v>0</v>
      </c>
      <c r="E19" s="46">
        <v>45485</v>
      </c>
      <c r="F19" s="46">
        <v>45485</v>
      </c>
      <c r="G19" s="10"/>
      <c r="H19" s="10">
        <f t="shared" si="81"/>
        <v>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row>
    <row r="20" spans="2:190" ht="30" customHeight="1" thickBot="1" x14ac:dyDescent="0.3">
      <c r="B20" s="39" t="s">
        <v>48</v>
      </c>
      <c r="C20" s="40"/>
      <c r="D20" s="11">
        <v>0</v>
      </c>
      <c r="E20" s="34">
        <v>45476</v>
      </c>
      <c r="F20" s="34">
        <v>45476</v>
      </c>
      <c r="G20" s="10"/>
      <c r="H20" s="10">
        <f t="shared" si="81"/>
        <v>1</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row>
    <row r="21" spans="2:190" ht="30" customHeight="1" thickBot="1" x14ac:dyDescent="0.3">
      <c r="B21" s="43" t="s">
        <v>49</v>
      </c>
      <c r="C21" s="44"/>
      <c r="D21" s="45">
        <v>0</v>
      </c>
      <c r="E21" s="46">
        <v>45545</v>
      </c>
      <c r="F21" s="46">
        <v>45545</v>
      </c>
      <c r="G21" s="10"/>
      <c r="H21" s="10">
        <f t="shared" si="81"/>
        <v>1</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row>
    <row r="22" spans="2:190" ht="30" customHeight="1" thickBot="1" x14ac:dyDescent="0.3">
      <c r="B22" s="39" t="s">
        <v>50</v>
      </c>
      <c r="C22" s="40"/>
      <c r="D22" s="11">
        <v>0</v>
      </c>
      <c r="E22" s="34">
        <v>45545</v>
      </c>
      <c r="F22" s="34">
        <v>45545</v>
      </c>
      <c r="G22" s="10"/>
      <c r="H22" s="10">
        <f t="shared" si="81"/>
        <v>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row>
    <row r="23" spans="2:190" ht="30" customHeight="1" thickBot="1" x14ac:dyDescent="0.3">
      <c r="B23" s="43" t="s">
        <v>51</v>
      </c>
      <c r="C23" s="44"/>
      <c r="D23" s="45">
        <v>0</v>
      </c>
      <c r="E23" s="46">
        <v>45552</v>
      </c>
      <c r="F23" s="47">
        <v>45552</v>
      </c>
      <c r="G23" s="10"/>
      <c r="H23" s="10">
        <f t="shared" si="81"/>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row>
    <row r="24" spans="2:190" ht="30" customHeight="1" thickBot="1" x14ac:dyDescent="0.3">
      <c r="B24" s="39" t="s">
        <v>52</v>
      </c>
      <c r="C24" s="40"/>
      <c r="D24" s="11">
        <v>0</v>
      </c>
      <c r="E24" s="34">
        <v>45483</v>
      </c>
      <c r="F24" s="34">
        <v>45483</v>
      </c>
      <c r="H24" s="10">
        <f t="shared" si="81"/>
        <v>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row>
  </sheetData>
  <mergeCells count="29">
    <mergeCell ref="C3:D3"/>
    <mergeCell ref="C4:D4"/>
    <mergeCell ref="AK4:AQ4"/>
    <mergeCell ref="AR4:AX4"/>
    <mergeCell ref="AY4:BE4"/>
    <mergeCell ref="E3:F3"/>
    <mergeCell ref="I4:O4"/>
    <mergeCell ref="P4:V4"/>
    <mergeCell ref="W4:AC4"/>
    <mergeCell ref="AD4:AJ4"/>
    <mergeCell ref="BM4:BS4"/>
    <mergeCell ref="BT4:BZ4"/>
    <mergeCell ref="CA4:CG4"/>
    <mergeCell ref="CH4:CN4"/>
    <mergeCell ref="BF4:BL4"/>
    <mergeCell ref="CO4:CU4"/>
    <mergeCell ref="CV4:DB4"/>
    <mergeCell ref="DC4:DI4"/>
    <mergeCell ref="DJ4:DP4"/>
    <mergeCell ref="DQ4:DW4"/>
    <mergeCell ref="FG4:FM4"/>
    <mergeCell ref="FN4:FT4"/>
    <mergeCell ref="FU4:GA4"/>
    <mergeCell ref="GB4:GH4"/>
    <mergeCell ref="DX4:ED4"/>
    <mergeCell ref="EE4:EK4"/>
    <mergeCell ref="EL4:ER4"/>
    <mergeCell ref="ES4:EY4"/>
    <mergeCell ref="EZ4:FF4"/>
  </mergeCells>
  <conditionalFormatting sqref="D7 D9 D11:D15 D17:D18">
    <cfRule type="dataBar" priority="92">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BM5:CN6 CO5:EY5 I5:BL9 BM8:GH9 I11:GH15 I17:GH18">
    <cfRule type="expression" dxfId="29" priority="111">
      <formula>AND(TODAY()&gt;=I$5,TODAY()&lt;J$5)</formula>
    </cfRule>
  </conditionalFormatting>
  <conditionalFormatting sqref="I7:BL9 BM8:GH9 I11:GH15 I17:GH18">
    <cfRule type="expression" dxfId="28" priority="105">
      <formula>AND(inizio_attività&lt;=I$5,ROUNDDOWN((fine_attività-inizio_attività+1)*avanzamento_attività,0)+inizio_attività-1&gt;=I$5)</formula>
    </cfRule>
    <cfRule type="expression" dxfId="27" priority="106" stopIfTrue="1">
      <formula>AND(fine_attività&gt;=I$5,inizio_attività&lt;J$5)</formula>
    </cfRule>
  </conditionalFormatting>
  <conditionalFormatting sqref="D8">
    <cfRule type="dataBar" priority="55">
      <dataBar>
        <cfvo type="num" val="0"/>
        <cfvo type="num" val="1"/>
        <color theme="0" tint="-0.249977111117893"/>
      </dataBar>
      <extLst>
        <ext xmlns:x14="http://schemas.microsoft.com/office/spreadsheetml/2009/9/main" uri="{B025F937-C7B1-47D3-B67F-A62EFF666E3E}">
          <x14:id>{BF2DD9A1-23D8-4C84-9DA5-99B4CFA439FF}</x14:id>
        </ext>
      </extLst>
    </cfRule>
  </conditionalFormatting>
  <conditionalFormatting sqref="D10">
    <cfRule type="dataBar" priority="51">
      <dataBar>
        <cfvo type="num" val="0"/>
        <cfvo type="num" val="1"/>
        <color theme="0" tint="-0.249977111117893"/>
      </dataBar>
      <extLst>
        <ext xmlns:x14="http://schemas.microsoft.com/office/spreadsheetml/2009/9/main" uri="{B025F937-C7B1-47D3-B67F-A62EFF666E3E}">
          <x14:id>{B0938641-5BD3-4A68-8F32-DBF61C43D635}</x14:id>
        </ext>
      </extLst>
    </cfRule>
  </conditionalFormatting>
  <conditionalFormatting sqref="I10:GH10">
    <cfRule type="expression" dxfId="26" priority="54">
      <formula>AND(TODAY()&gt;=I$5,TODAY()&lt;J$5)</formula>
    </cfRule>
  </conditionalFormatting>
  <conditionalFormatting sqref="I10:GH10">
    <cfRule type="expression" dxfId="25" priority="52">
      <formula>AND(inizio_attività&lt;=I$5,ROUNDDOWN((fine_attività-inizio_attività+1)*avanzamento_attività,0)+inizio_attività-1&gt;=I$5)</formula>
    </cfRule>
    <cfRule type="expression" dxfId="24" priority="53" stopIfTrue="1">
      <formula>AND(fine_attività&gt;=I$5,inizio_attività&lt;J$5)</formula>
    </cfRule>
  </conditionalFormatting>
  <conditionalFormatting sqref="D16">
    <cfRule type="dataBar" priority="43">
      <dataBar>
        <cfvo type="num" val="0"/>
        <cfvo type="num" val="1"/>
        <color theme="0" tint="-0.249977111117893"/>
      </dataBar>
      <extLst>
        <ext xmlns:x14="http://schemas.microsoft.com/office/spreadsheetml/2009/9/main" uri="{B025F937-C7B1-47D3-B67F-A62EFF666E3E}">
          <x14:id>{BF10B5BA-1881-4956-880E-B4A230D2F8EB}</x14:id>
        </ext>
      </extLst>
    </cfRule>
  </conditionalFormatting>
  <conditionalFormatting sqref="I16:GH16">
    <cfRule type="expression" dxfId="23" priority="46">
      <formula>AND(TODAY()&gt;=I$5,TODAY()&lt;J$5)</formula>
    </cfRule>
  </conditionalFormatting>
  <conditionalFormatting sqref="I16:GH16">
    <cfRule type="expression" dxfId="22" priority="44">
      <formula>AND(inizio_attività&lt;=I$5,ROUNDDOWN((fine_attività-inizio_attività+1)*avanzamento_attività,0)+inizio_attività-1&gt;=I$5)</formula>
    </cfRule>
    <cfRule type="expression" dxfId="21" priority="45" stopIfTrue="1">
      <formula>AND(fine_attività&gt;=I$5,inizio_attività&lt;J$5)</formula>
    </cfRule>
  </conditionalFormatting>
  <conditionalFormatting sqref="D19">
    <cfRule type="dataBar" priority="35">
      <dataBar>
        <cfvo type="num" val="0"/>
        <cfvo type="num" val="1"/>
        <color theme="0" tint="-0.249977111117893"/>
      </dataBar>
      <extLst>
        <ext xmlns:x14="http://schemas.microsoft.com/office/spreadsheetml/2009/9/main" uri="{B025F937-C7B1-47D3-B67F-A62EFF666E3E}">
          <x14:id>{FBF1CB4E-7964-457B-8965-716489FCBBFD}</x14:id>
        </ext>
      </extLst>
    </cfRule>
  </conditionalFormatting>
  <conditionalFormatting sqref="I19:GH19">
    <cfRule type="expression" dxfId="20" priority="38">
      <formula>AND(TODAY()&gt;=I$5,TODAY()&lt;J$5)</formula>
    </cfRule>
  </conditionalFormatting>
  <conditionalFormatting sqref="I19:GH19">
    <cfRule type="expression" dxfId="19" priority="36">
      <formula>AND(inizio_attività&lt;=I$5,ROUNDDOWN((fine_attività-inizio_attività+1)*avanzamento_attività,0)+inizio_attività-1&gt;=I$5)</formula>
    </cfRule>
    <cfRule type="expression" dxfId="18" priority="37" stopIfTrue="1">
      <formula>AND(fine_attività&gt;=I$5,inizio_attività&lt;J$5)</formula>
    </cfRule>
  </conditionalFormatting>
  <conditionalFormatting sqref="D20">
    <cfRule type="dataBar" priority="31">
      <dataBar>
        <cfvo type="num" val="0"/>
        <cfvo type="num" val="1"/>
        <color theme="0" tint="-0.249977111117893"/>
      </dataBar>
      <extLst>
        <ext xmlns:x14="http://schemas.microsoft.com/office/spreadsheetml/2009/9/main" uri="{B025F937-C7B1-47D3-B67F-A62EFF666E3E}">
          <x14:id>{FF4DB8FE-7347-47B9-9E11-2B98E8C8BBE6}</x14:id>
        </ext>
      </extLst>
    </cfRule>
  </conditionalFormatting>
  <conditionalFormatting sqref="I20:GH20">
    <cfRule type="expression" dxfId="17" priority="34">
      <formula>AND(TODAY()&gt;=I$5,TODAY()&lt;J$5)</formula>
    </cfRule>
  </conditionalFormatting>
  <conditionalFormatting sqref="I20:GH20">
    <cfRule type="expression" dxfId="16" priority="32">
      <formula>AND(inizio_attività&lt;=I$5,ROUNDDOWN((fine_attività-inizio_attività+1)*avanzamento_attività,0)+inizio_attività-1&gt;=I$5)</formula>
    </cfRule>
    <cfRule type="expression" dxfId="15" priority="33" stopIfTrue="1">
      <formula>AND(fine_attività&gt;=I$5,inizio_attività&lt;J$5)</formula>
    </cfRule>
  </conditionalFormatting>
  <conditionalFormatting sqref="D21">
    <cfRule type="dataBar" priority="27">
      <dataBar>
        <cfvo type="num" val="0"/>
        <cfvo type="num" val="1"/>
        <color theme="0" tint="-0.249977111117893"/>
      </dataBar>
      <extLst>
        <ext xmlns:x14="http://schemas.microsoft.com/office/spreadsheetml/2009/9/main" uri="{B025F937-C7B1-47D3-B67F-A62EFF666E3E}">
          <x14:id>{43FA8E90-4D3D-4096-AA5C-93E02CF4CB3C}</x14:id>
        </ext>
      </extLst>
    </cfRule>
  </conditionalFormatting>
  <conditionalFormatting sqref="I21:GH21">
    <cfRule type="expression" dxfId="14" priority="30">
      <formula>AND(TODAY()&gt;=I$5,TODAY()&lt;J$5)</formula>
    </cfRule>
  </conditionalFormatting>
  <conditionalFormatting sqref="I21:GH21">
    <cfRule type="expression" dxfId="13" priority="28">
      <formula>AND(inizio_attività&lt;=I$5,ROUNDDOWN((fine_attività-inizio_attività+1)*avanzamento_attività,0)+inizio_attività-1&gt;=I$5)</formula>
    </cfRule>
    <cfRule type="expression" dxfId="12" priority="29" stopIfTrue="1">
      <formula>AND(fine_attività&gt;=I$5,inizio_attività&lt;J$5)</formula>
    </cfRule>
  </conditionalFormatting>
  <conditionalFormatting sqref="D22">
    <cfRule type="dataBar" priority="23">
      <dataBar>
        <cfvo type="num" val="0"/>
        <cfvo type="num" val="1"/>
        <color theme="0" tint="-0.249977111117893"/>
      </dataBar>
      <extLst>
        <ext xmlns:x14="http://schemas.microsoft.com/office/spreadsheetml/2009/9/main" uri="{B025F937-C7B1-47D3-B67F-A62EFF666E3E}">
          <x14:id>{B5DD2577-369E-493D-A6CA-7B1F2F526A63}</x14:id>
        </ext>
      </extLst>
    </cfRule>
  </conditionalFormatting>
  <conditionalFormatting sqref="I22:GH22">
    <cfRule type="expression" dxfId="11" priority="26">
      <formula>AND(TODAY()&gt;=I$5,TODAY()&lt;J$5)</formula>
    </cfRule>
  </conditionalFormatting>
  <conditionalFormatting sqref="I22:GH22">
    <cfRule type="expression" dxfId="10" priority="24">
      <formula>AND(inizio_attività&lt;=I$5,ROUNDDOWN((fine_attività-inizio_attività+1)*avanzamento_attività,0)+inizio_attività-1&gt;=I$5)</formula>
    </cfRule>
    <cfRule type="expression" dxfId="9" priority="25" stopIfTrue="1">
      <formula>AND(fine_attività&gt;=I$5,inizio_attività&lt;J$5)</formula>
    </cfRule>
  </conditionalFormatting>
  <conditionalFormatting sqref="D23">
    <cfRule type="dataBar" priority="19">
      <dataBar>
        <cfvo type="num" val="0"/>
        <cfvo type="num" val="1"/>
        <color theme="0" tint="-0.249977111117893"/>
      </dataBar>
      <extLst>
        <ext xmlns:x14="http://schemas.microsoft.com/office/spreadsheetml/2009/9/main" uri="{B025F937-C7B1-47D3-B67F-A62EFF666E3E}">
          <x14:id>{5C4385F6-1F96-4555-AA80-292F563408C9}</x14:id>
        </ext>
      </extLst>
    </cfRule>
  </conditionalFormatting>
  <conditionalFormatting sqref="I23:GH23">
    <cfRule type="expression" dxfId="8" priority="22">
      <formula>AND(TODAY()&gt;=I$5,TODAY()&lt;J$5)</formula>
    </cfRule>
  </conditionalFormatting>
  <conditionalFormatting sqref="I23:GH23">
    <cfRule type="expression" dxfId="7" priority="20">
      <formula>AND(inizio_attività&lt;=I$5,ROUNDDOWN((fine_attività-inizio_attività+1)*avanzamento_attività,0)+inizio_attività-1&gt;=I$5)</formula>
    </cfRule>
    <cfRule type="expression" dxfId="6" priority="21" stopIfTrue="1">
      <formula>AND(fine_attività&gt;=I$5,inizio_attività&lt;J$5)</formula>
    </cfRule>
  </conditionalFormatting>
  <conditionalFormatting sqref="CO6:EY6">
    <cfRule type="expression" dxfId="5" priority="14">
      <formula>AND(TODAY()&gt;=CO$5,TODAY()&lt;CP$5)</formula>
    </cfRule>
  </conditionalFormatting>
  <conditionalFormatting sqref="EZ5:GH5">
    <cfRule type="expression" dxfId="4" priority="13">
      <formula>AND(TODAY()&gt;=EZ$5,TODAY()&lt;FA$5)</formula>
    </cfRule>
  </conditionalFormatting>
  <conditionalFormatting sqref="EZ6:GH6">
    <cfRule type="expression" dxfId="3" priority="12">
      <formula>AND(TODAY()&gt;=EZ$5,TODAY()&lt;FA$5)</formula>
    </cfRule>
  </conditionalFormatting>
  <conditionalFormatting sqref="D24">
    <cfRule type="dataBar" priority="7">
      <dataBar>
        <cfvo type="num" val="0"/>
        <cfvo type="num" val="1"/>
        <color theme="0" tint="-0.249977111117893"/>
      </dataBar>
      <extLst>
        <ext xmlns:x14="http://schemas.microsoft.com/office/spreadsheetml/2009/9/main" uri="{B025F937-C7B1-47D3-B67F-A62EFF666E3E}">
          <x14:id>{CAAF66EF-3447-47A6-8C1E-50DD91A12E85}</x14:id>
        </ext>
      </extLst>
    </cfRule>
  </conditionalFormatting>
  <conditionalFormatting sqref="I24:GH24">
    <cfRule type="expression" dxfId="2" priority="6">
      <formula>AND(TODAY()&gt;=I$5,TODAY()&lt;J$5)</formula>
    </cfRule>
  </conditionalFormatting>
  <conditionalFormatting sqref="I24:GH24">
    <cfRule type="expression" dxfId="1" priority="4">
      <formula>AND(inizio_attività&lt;=I$5,ROUNDDOWN((fine_attività-inizio_attività+1)*avanzamento_attività,0)+inizio_attività-1&gt;=I$5)</formula>
    </cfRule>
    <cfRule type="expression" dxfId="0" priority="5" stopIfTrue="1">
      <formula>AND(fine_attività&gt;=I$5,inizio_attività&lt;J$5)</formula>
    </cfRule>
  </conditionalFormatting>
  <dataValidations disablePrompts="1" count="1">
    <dataValidation type="whole" operator="greaterThanOrEqual" allowBlank="1" showInputMessage="1" promptTitle="Visualizza settimana:" prompt="Cambiando questo numero si scorre la visualizzazione del diagramma di Gantt." sqref="E4">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 D9 D11:D15 D17:D18</xm:sqref>
        </x14:conditionalFormatting>
        <x14:conditionalFormatting xmlns:xm="http://schemas.microsoft.com/office/excel/2006/main">
          <x14:cfRule type="dataBar" id="{BF2DD9A1-23D8-4C84-9DA5-99B4CFA439FF}">
            <x14:dataBar minLength="0" maxLength="100" gradient="0">
              <x14:cfvo type="num">
                <xm:f>0</xm:f>
              </x14:cfvo>
              <x14:cfvo type="num">
                <xm:f>1</xm:f>
              </x14:cfvo>
              <x14:negativeFillColor rgb="FFFF0000"/>
              <x14:axisColor rgb="FF000000"/>
            </x14:dataBar>
          </x14:cfRule>
          <xm:sqref>D8</xm:sqref>
        </x14:conditionalFormatting>
        <x14:conditionalFormatting xmlns:xm="http://schemas.microsoft.com/office/excel/2006/main">
          <x14:cfRule type="dataBar" id="{B0938641-5BD3-4A68-8F32-DBF61C43D635}">
            <x14:dataBar minLength="0" maxLength="100" gradient="0">
              <x14:cfvo type="num">
                <xm:f>0</xm:f>
              </x14:cfvo>
              <x14:cfvo type="num">
                <xm:f>1</xm:f>
              </x14:cfvo>
              <x14:negativeFillColor rgb="FFFF0000"/>
              <x14:axisColor rgb="FF000000"/>
            </x14:dataBar>
          </x14:cfRule>
          <xm:sqref>D10</xm:sqref>
        </x14:conditionalFormatting>
        <x14:conditionalFormatting xmlns:xm="http://schemas.microsoft.com/office/excel/2006/main">
          <x14:cfRule type="dataBar" id="{BF10B5BA-1881-4956-880E-B4A230D2F8EB}">
            <x14:dataBar minLength="0" maxLength="100" gradient="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FBF1CB4E-7964-457B-8965-716489FCBBFD}">
            <x14:dataBar minLength="0" maxLength="100" gradient="0">
              <x14:cfvo type="num">
                <xm:f>0</xm:f>
              </x14:cfvo>
              <x14:cfvo type="num">
                <xm:f>1</xm:f>
              </x14:cfvo>
              <x14:negativeFillColor rgb="FFFF0000"/>
              <x14:axisColor rgb="FF000000"/>
            </x14:dataBar>
          </x14:cfRule>
          <xm:sqref>D19</xm:sqref>
        </x14:conditionalFormatting>
        <x14:conditionalFormatting xmlns:xm="http://schemas.microsoft.com/office/excel/2006/main">
          <x14:cfRule type="dataBar" id="{FF4DB8FE-7347-47B9-9E11-2B98E8C8BBE6}">
            <x14:dataBar minLength="0" maxLength="100" gradient="0">
              <x14:cfvo type="num">
                <xm:f>0</xm:f>
              </x14:cfvo>
              <x14:cfvo type="num">
                <xm:f>1</xm:f>
              </x14:cfvo>
              <x14:negativeFillColor rgb="FFFF0000"/>
              <x14:axisColor rgb="FF000000"/>
            </x14:dataBar>
          </x14:cfRule>
          <xm:sqref>D20</xm:sqref>
        </x14:conditionalFormatting>
        <x14:conditionalFormatting xmlns:xm="http://schemas.microsoft.com/office/excel/2006/main">
          <x14:cfRule type="dataBar" id="{43FA8E90-4D3D-4096-AA5C-93E02CF4CB3C}">
            <x14:dataBar minLength="0" maxLength="100" gradient="0">
              <x14:cfvo type="num">
                <xm:f>0</xm:f>
              </x14:cfvo>
              <x14:cfvo type="num">
                <xm:f>1</xm:f>
              </x14:cfvo>
              <x14:negativeFillColor rgb="FFFF0000"/>
              <x14:axisColor rgb="FF000000"/>
            </x14:dataBar>
          </x14:cfRule>
          <xm:sqref>D21</xm:sqref>
        </x14:conditionalFormatting>
        <x14:conditionalFormatting xmlns:xm="http://schemas.microsoft.com/office/excel/2006/main">
          <x14:cfRule type="dataBar" id="{B5DD2577-369E-493D-A6CA-7B1F2F526A63}">
            <x14:dataBar minLength="0" maxLength="100" gradient="0">
              <x14:cfvo type="num">
                <xm:f>0</xm:f>
              </x14:cfvo>
              <x14:cfvo type="num">
                <xm:f>1</xm:f>
              </x14:cfvo>
              <x14:negativeFillColor rgb="FFFF0000"/>
              <x14:axisColor rgb="FF000000"/>
            </x14:dataBar>
          </x14:cfRule>
          <xm:sqref>D22</xm:sqref>
        </x14:conditionalFormatting>
        <x14:conditionalFormatting xmlns:xm="http://schemas.microsoft.com/office/excel/2006/main">
          <x14:cfRule type="dataBar" id="{5C4385F6-1F96-4555-AA80-292F563408C9}">
            <x14:dataBar minLength="0" maxLength="100" gradient="0">
              <x14:cfvo type="num">
                <xm:f>0</xm:f>
              </x14:cfvo>
              <x14:cfvo type="num">
                <xm:f>1</xm:f>
              </x14:cfvo>
              <x14:negativeFillColor rgb="FFFF0000"/>
              <x14:axisColor rgb="FF000000"/>
            </x14:dataBar>
          </x14:cfRule>
          <xm:sqref>D23</xm:sqref>
        </x14:conditionalFormatting>
        <x14:conditionalFormatting xmlns:xm="http://schemas.microsoft.com/office/excel/2006/main">
          <x14:cfRule type="dataBar" id="{CAAF66EF-3447-47A6-8C1E-50DD91A12E85}">
            <x14:dataBar minLength="0" maxLength="100" gradient="0">
              <x14:cfvo type="num">
                <xm:f>0</xm:f>
              </x14:cfvo>
              <x14:cfvo type="num">
                <xm:f>1</xm:f>
              </x14:cfvo>
              <x14:negativeFillColor rgb="FFFF0000"/>
              <x14:axisColor rgb="FF000000"/>
            </x14:dataBar>
          </x14:cfRule>
          <xm:sqref>D24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ColWidth="9.140625" defaultRowHeight="12.75" x14ac:dyDescent="0.2"/>
  <cols>
    <col min="1" max="1" width="96.42578125" style="14" customWidth="1"/>
    <col min="2" max="16384" width="9.140625" style="2"/>
  </cols>
  <sheetData>
    <row r="1" spans="1:2" ht="46.5" customHeight="1" x14ac:dyDescent="0.2"/>
    <row r="2" spans="1:2" s="16" customFormat="1" ht="15.75" x14ac:dyDescent="0.25">
      <c r="A2" s="15" t="s">
        <v>17</v>
      </c>
      <c r="B2" s="15"/>
    </row>
    <row r="3" spans="1:2" s="20" customFormat="1" ht="27" customHeight="1" x14ac:dyDescent="0.25">
      <c r="A3" s="33" t="s">
        <v>18</v>
      </c>
      <c r="B3" s="21"/>
    </row>
    <row r="4" spans="1:2" s="17" customFormat="1" ht="26.25" x14ac:dyDescent="0.4">
      <c r="A4" s="18" t="s">
        <v>19</v>
      </c>
    </row>
    <row r="5" spans="1:2" ht="74.099999999999994" customHeight="1" x14ac:dyDescent="0.2">
      <c r="A5" s="19" t="s">
        <v>20</v>
      </c>
    </row>
    <row r="6" spans="1:2" ht="26.25" customHeight="1" x14ac:dyDescent="0.2">
      <c r="A6" s="18" t="s">
        <v>21</v>
      </c>
    </row>
    <row r="7" spans="1:2" s="14" customFormat="1" ht="204.95" customHeight="1" x14ac:dyDescent="0.25">
      <c r="A7" s="23" t="s">
        <v>22</v>
      </c>
    </row>
    <row r="8" spans="1:2" s="17" customFormat="1" ht="26.25" x14ac:dyDescent="0.4">
      <c r="A8" s="18" t="s">
        <v>23</v>
      </c>
    </row>
    <row r="9" spans="1:2" ht="60" customHeight="1" x14ac:dyDescent="0.2">
      <c r="A9" s="19" t="s">
        <v>24</v>
      </c>
    </row>
    <row r="10" spans="1:2" s="14" customFormat="1" ht="27.95" customHeight="1" x14ac:dyDescent="0.25">
      <c r="A10" s="22" t="s">
        <v>25</v>
      </c>
    </row>
    <row r="11" spans="1:2" s="17" customFormat="1" ht="26.25" x14ac:dyDescent="0.4">
      <c r="A11" s="18" t="s">
        <v>26</v>
      </c>
    </row>
    <row r="12" spans="1:2" ht="30" x14ac:dyDescent="0.2">
      <c r="A12" s="19" t="s">
        <v>27</v>
      </c>
    </row>
    <row r="13" spans="1:2" s="14" customFormat="1" ht="27.95" customHeight="1" x14ac:dyDescent="0.25">
      <c r="A13" s="22" t="s">
        <v>28</v>
      </c>
    </row>
    <row r="14" spans="1:2" s="17" customFormat="1" ht="26.25" x14ac:dyDescent="0.4">
      <c r="A14" s="18" t="s">
        <v>29</v>
      </c>
    </row>
    <row r="15" spans="1:2" ht="75" customHeight="1" x14ac:dyDescent="0.2">
      <c r="A15" s="19" t="s">
        <v>30</v>
      </c>
    </row>
    <row r="16" spans="1:2" ht="75" customHeight="1" x14ac:dyDescent="0.2">
      <c r="A16" s="19" t="s">
        <v>31</v>
      </c>
    </row>
  </sheetData>
  <hyperlinks>
    <hyperlink ref="A13" r:id="rId1"/>
    <hyperlink ref="A10" r:id="rId2"/>
    <hyperlink ref="A3" r:id="rId3"/>
    <hyperlink ref="A2" r:id="rId4"/>
  </hyperlinks>
  <pageMargins left="0.5" right="0.5" top="0.5" bottom="0.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30e9df3-be65-4c73-a93b-d1236ebd677e"/>
    <ds:schemaRef ds:uri="71af3243-3dd4-4a8d-8c0d-dd76da1f02a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PianificazioneProgetto</vt:lpstr>
      <vt:lpstr>Informazioni</vt:lpstr>
      <vt:lpstr>Foglio1</vt:lpstr>
      <vt:lpstr>PianificazioneProgetto!avanzamento_attività</vt:lpstr>
      <vt:lpstr>PianificazioneProgetto!fine_attività</vt:lpstr>
      <vt:lpstr>PianificazioneProgetto!inizio_attività</vt:lpstr>
      <vt:lpstr>Inizio_progetto</vt:lpstr>
      <vt:lpstr>PianificazioneProgetto!Titoli_stampa</vt:lpstr>
      <vt:lpstr>Visualizza_settimana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2022-07-12T15:06:55Z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